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Janet Asis\OneDrive - Department of Education\Desktop\CANTEEN 2023-2024\"/>
    </mc:Choice>
  </mc:AlternateContent>
  <xr:revisionPtr revIDLastSave="0" documentId="13_ncr:1_{B580AAE7-F92A-4FE1-AAA5-8BE13F4BE751}" xr6:coauthVersionLast="47" xr6:coauthVersionMax="47" xr10:uidLastSave="{00000000-0000-0000-0000-000000000000}"/>
  <bookViews>
    <workbookView xWindow="-120" yWindow="-120" windowWidth="20730" windowHeight="11040" firstSheet="1" activeTab="2" xr2:uid="{00000000-000D-0000-FFFF-FFFF00000000}"/>
  </bookViews>
  <sheets>
    <sheet name="DO NOT DELETE" sheetId="1" r:id="rId1"/>
    <sheet name="REFERENCES" sheetId="2" r:id="rId2"/>
    <sheet name="CANTEEN REPORT" sheetId="3" r:id="rId3"/>
    <sheet name="Sheet1" sheetId="6" r:id="rId4"/>
    <sheet name="STATEMENT" sheetId="4" r:id="rId5"/>
    <sheet name="EXPENSES"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6H4DjTowk2IK6zmLypBNnSjzIkg=="/>
    </ext>
  </extLst>
</workbook>
</file>

<file path=xl/calcChain.xml><?xml version="1.0" encoding="utf-8"?>
<calcChain xmlns="http://schemas.openxmlformats.org/spreadsheetml/2006/main">
  <c r="M38" i="3" l="1"/>
  <c r="L38" i="3"/>
  <c r="D36" i="3"/>
  <c r="D38" i="3" s="1"/>
  <c r="C38" i="3"/>
  <c r="C36" i="3"/>
  <c r="J38" i="3" l="1"/>
  <c r="D38" i="5"/>
  <c r="M31" i="3" l="1"/>
  <c r="M37" i="3" l="1"/>
  <c r="M36" i="3"/>
  <c r="M35" i="3"/>
  <c r="F38" i="3"/>
  <c r="K31" i="3"/>
  <c r="H31" i="3" l="1"/>
  <c r="B31" i="3"/>
  <c r="M34" i="3" l="1"/>
  <c r="D31" i="3"/>
  <c r="D19" i="5"/>
  <c r="D26" i="4" l="1"/>
  <c r="D33" i="4" l="1"/>
  <c r="M4" i="3" l="1"/>
  <c r="C45" i="4" l="1"/>
  <c r="F31" i="3"/>
  <c r="M9" i="3"/>
  <c r="M8" i="3"/>
  <c r="M7" i="3"/>
  <c r="M6" i="3"/>
  <c r="M5" i="3"/>
  <c r="M10" i="3" l="1"/>
</calcChain>
</file>

<file path=xl/sharedStrings.xml><?xml version="1.0" encoding="utf-8"?>
<sst xmlns="http://schemas.openxmlformats.org/spreadsheetml/2006/main" count="238" uniqueCount="156">
  <si>
    <t xml:space="preserve">January </t>
  </si>
  <si>
    <t>February</t>
  </si>
  <si>
    <t>March</t>
  </si>
  <si>
    <t>April</t>
  </si>
  <si>
    <t>May</t>
  </si>
  <si>
    <t>June</t>
  </si>
  <si>
    <t>July</t>
  </si>
  <si>
    <t>August</t>
  </si>
  <si>
    <t>September</t>
  </si>
  <si>
    <t>October</t>
  </si>
  <si>
    <t>November</t>
  </si>
  <si>
    <t>December</t>
  </si>
  <si>
    <t>No.</t>
  </si>
  <si>
    <t>Term</t>
  </si>
  <si>
    <t>Definition</t>
  </si>
  <si>
    <t>Specification</t>
  </si>
  <si>
    <t>Supplementary Feeding Program</t>
  </si>
  <si>
    <t>School Clinic Fund</t>
  </si>
  <si>
    <t>Faculty and Student Development Fund</t>
  </si>
  <si>
    <t>HE Instructional Fund</t>
  </si>
  <si>
    <t>Schools Operations Fund</t>
  </si>
  <si>
    <t>Revolving Capital</t>
  </si>
  <si>
    <t>Amount set aside to cover disbursements for recurring transactions.</t>
  </si>
  <si>
    <t>Sales (Gross)</t>
  </si>
  <si>
    <t>Invoice price of all merchandise/ goods sold or services rendered whether paid or on account</t>
  </si>
  <si>
    <t>Sales Returns and Allowances</t>
  </si>
  <si>
    <t>Deductions from the invoice price due to damage, defects or errors in the kind of quality of product delivered to customers</t>
  </si>
  <si>
    <t>Sales Discounts</t>
  </si>
  <si>
    <t>Deductions allowed to customers for settlement/ prompt payment of their account</t>
  </si>
  <si>
    <t>Purchases</t>
  </si>
  <si>
    <t>Cost of merchandise/ goods bought whehter paid or on account</t>
  </si>
  <si>
    <t>Purchase Returns and Allowances</t>
  </si>
  <si>
    <t>Deductions from cost due to damage, defects or errors in the kind or quality of merchandise/ goods bought and received</t>
  </si>
  <si>
    <t>Purchase Discounts</t>
  </si>
  <si>
    <t>Reductions in the cost of product bought due to the early payment</t>
  </si>
  <si>
    <t>Frieght In</t>
  </si>
  <si>
    <t>Cost of transporting merchandise/ goods from the place of purchase to storage area.</t>
  </si>
  <si>
    <t>Capital</t>
  </si>
  <si>
    <t>Inventory</t>
  </si>
  <si>
    <t>Cost or other appropriate valie of merchandise and other goods on hand/ in process which are intended for sale</t>
  </si>
  <si>
    <t>Administrative Costs</t>
  </si>
  <si>
    <t>Expenses incurred related to general administration and management of the canteen (salaries, water and electric bills, insurance, etc.)</t>
  </si>
  <si>
    <t>Selling Expenses</t>
  </si>
  <si>
    <t>Refers to expenses of promoting, selling and distributing products which may include such items as advertising, commissions, delivery expenses, travel expenses and entertainment.</t>
  </si>
  <si>
    <t>YOU CAN FOUND THE DEFINITION OF EACH ITEMS IN DEPED ORDER NO. 08, S. 2007</t>
  </si>
  <si>
    <t>Other notes:</t>
  </si>
  <si>
    <t>SELLING COSTS SPECIFICS</t>
  </si>
  <si>
    <r>
      <rPr>
        <sz val="14"/>
        <color theme="1"/>
        <rFont val="Arial"/>
        <family val="2"/>
      </rPr>
      <t xml:space="preserve">1. All reports shall be printed in A4 size paper with 0.5" margines on all sides.
2. Canteen teacher shall ensure the reporting of all financial information relating to canteen operations. 
3. The school auditing committee shall ensure that all information stated in the canteen reports are in order and correct.
4. School Heads must ensure that all personnel concerned in the preparaiton of the report is complying with the provisions of DO 08, 2007. Moreover, School Heads is accountable for the proper utilization of canteen funds and all of its transactions.
5. PSDSs shall ensure that before submission and presentation of the report to the Division Office, all reports are thoroughly reviewed. 
</t>
    </r>
    <r>
      <rPr>
        <sz val="14"/>
        <color rgb="FFFF0000"/>
        <rFont val="Arial"/>
        <family val="2"/>
      </rPr>
      <t xml:space="preserve">6. </t>
    </r>
    <r>
      <rPr>
        <b/>
        <sz val="14"/>
        <color rgb="FFFF0000"/>
        <rFont val="Arial"/>
        <family val="2"/>
      </rPr>
      <t>DO NOT TRY TO EDIT THIS GOOGLE SHEET OR REQUEST ACCESS. DOWNLOAD THIS GOOGLE SHEET BY CLICKING THE "FILE" &gt; "DOWNLOAD" &gt; "MICROSOFT EXEL"</t>
    </r>
  </si>
  <si>
    <t>Salaries and wages</t>
  </si>
  <si>
    <t>Incentives and allowances</t>
  </si>
  <si>
    <t>Employees benefits</t>
  </si>
  <si>
    <t>SSS, Philhealth, Pag-Ibig Contribution</t>
  </si>
  <si>
    <t>ERetirement benefit expense</t>
  </si>
  <si>
    <t>Canteen, kitchen, store supplies expenses</t>
  </si>
  <si>
    <t>Freight out/ delivery expenses</t>
  </si>
  <si>
    <t>Spoilage, breakage, and losses</t>
  </si>
  <si>
    <t>Sotrage/ warehousing expenses</t>
  </si>
  <si>
    <t>Power, light, and water</t>
  </si>
  <si>
    <t>Travel and transportation</t>
  </si>
  <si>
    <t>Commission expenses</t>
  </si>
  <si>
    <t>Insurance</t>
  </si>
  <si>
    <t>Repairs and maintenance</t>
  </si>
  <si>
    <t>Rentals</t>
  </si>
  <si>
    <t>Taxes, fees and charges</t>
  </si>
  <si>
    <t>Communication</t>
  </si>
  <si>
    <t>Representation</t>
  </si>
  <si>
    <t>Advertising and promotion</t>
  </si>
  <si>
    <t>Breakage and losses on kitchen utensils</t>
  </si>
  <si>
    <t>Gas, oil, and lubricants</t>
  </si>
  <si>
    <t>ENROLMENT</t>
  </si>
  <si>
    <t>Department of Education</t>
  </si>
  <si>
    <t>GAIN FOR THE MONTH</t>
  </si>
  <si>
    <t>REGION 4A - CALABARZON</t>
  </si>
  <si>
    <t xml:space="preserve">Supplementary Feeding </t>
  </si>
  <si>
    <t>Division of General Trias City</t>
  </si>
  <si>
    <t>School Clinic</t>
  </si>
  <si>
    <t>Faculty &amp; Stud. Dev. Fund</t>
  </si>
  <si>
    <t>H.E. Instruction Fund</t>
  </si>
  <si>
    <t>School Operation</t>
  </si>
  <si>
    <t>CANTEEN REPORT FOR THE MONTH OF:</t>
  </si>
  <si>
    <t>TOTAL</t>
  </si>
  <si>
    <t>Supplementary Feeding (35%)</t>
  </si>
  <si>
    <t>School Clinic (5%)</t>
  </si>
  <si>
    <t>Faculty &amp; Student Development Fund (15%)</t>
  </si>
  <si>
    <t>H.E.Instructional (10%)</t>
  </si>
  <si>
    <t>School Operation/ GP (25%)</t>
  </si>
  <si>
    <t>Revolving Capital (10%)</t>
  </si>
  <si>
    <t>Itemized Des.</t>
  </si>
  <si>
    <t>Cost</t>
  </si>
  <si>
    <t>Summary</t>
  </si>
  <si>
    <t>Revolving Canteen Fund (10%)</t>
  </si>
  <si>
    <t>Total</t>
  </si>
  <si>
    <t xml:space="preserve">Total cash on hand </t>
  </si>
  <si>
    <t>Minus total Expenses</t>
  </si>
  <si>
    <t>Total Cash Balance on bank</t>
  </si>
  <si>
    <t>Prepared  and submitted by:</t>
  </si>
  <si>
    <t>Audited by:</t>
  </si>
  <si>
    <t>School Canteen Teacher</t>
  </si>
  <si>
    <t>Checked by:</t>
  </si>
  <si>
    <t>Approved:</t>
  </si>
  <si>
    <t>JOFIT P. DAYOC</t>
  </si>
  <si>
    <t>Education Program Supervisor, EPP/TLE/TVL</t>
  </si>
  <si>
    <t>STATEMENT OF RECEIPTS, DISBURSEMENTS AND UTILIZATION OF INCOME</t>
  </si>
  <si>
    <t>NET SALES</t>
  </si>
  <si>
    <t>COST OF SALES</t>
  </si>
  <si>
    <t>GROSS PROFIT</t>
  </si>
  <si>
    <t>EXPENSES</t>
  </si>
  <si>
    <t>NET INCOME FROM OPERATIONS</t>
  </si>
  <si>
    <t>UTILIZATION OF NET INCOME</t>
  </si>
  <si>
    <t>TOTAL UTILIZATION OF NET INCOME</t>
  </si>
  <si>
    <t>Prepared by:</t>
  </si>
  <si>
    <t xml:space="preserve">Receipt No. </t>
  </si>
  <si>
    <t>Date</t>
  </si>
  <si>
    <t>Specific</t>
  </si>
  <si>
    <t>Amount</t>
  </si>
  <si>
    <t>add rows if necessary</t>
  </si>
  <si>
    <t>05- add rows if necessary- 31, add rows if necessary0add rows if necessary3</t>
  </si>
  <si>
    <t>School Canteen Operation Focal</t>
  </si>
  <si>
    <t xml:space="preserve">Total cash on bank at the beginning of the month </t>
  </si>
  <si>
    <t/>
  </si>
  <si>
    <t>Utilities Salary</t>
  </si>
  <si>
    <t>LPG Refill</t>
  </si>
  <si>
    <t>LUIS Y. FERRER JR. NORTH NATIONAL HIGH SCHOOL</t>
  </si>
  <si>
    <t>JANET G. ASIS</t>
  </si>
  <si>
    <t>NANETH P. SALVADOR, EdD</t>
  </si>
  <si>
    <t>NANCY S. REYES</t>
  </si>
  <si>
    <t>Subject Coordinator, Mathematics</t>
  </si>
  <si>
    <t>Treasurer</t>
  </si>
  <si>
    <t>Subject Coordinator, Mathematics/TEO President</t>
  </si>
  <si>
    <t>Principal I</t>
  </si>
  <si>
    <t>Medical Supplies</t>
  </si>
  <si>
    <t>Free water for students and Faculty</t>
  </si>
  <si>
    <t xml:space="preserve"> </t>
  </si>
  <si>
    <t>Teachers Day Expenses</t>
  </si>
  <si>
    <t>electric kettle</t>
  </si>
  <si>
    <t>steel matting, paint roller etc</t>
  </si>
  <si>
    <t>, paint</t>
  </si>
  <si>
    <t>twist mop</t>
  </si>
  <si>
    <t>cutting disc</t>
  </si>
  <si>
    <t>speaker wire, e tape</t>
  </si>
  <si>
    <t>notary public fee</t>
  </si>
  <si>
    <t>fry pan</t>
  </si>
  <si>
    <t>kitchen utensils</t>
  </si>
  <si>
    <t>seeds</t>
  </si>
  <si>
    <t>hospitality expenses(f.chiken)</t>
  </si>
  <si>
    <t>For the Period of October 2023</t>
  </si>
  <si>
    <t>Plus income for the month of October 2023</t>
  </si>
  <si>
    <t>LYCA VANESA L. NEO</t>
  </si>
  <si>
    <t>-</t>
  </si>
  <si>
    <t>October 1- 30</t>
  </si>
  <si>
    <t xml:space="preserve">Diesel </t>
  </si>
  <si>
    <t>(pineapple juice, pansit)</t>
  </si>
  <si>
    <t>tray (canteen use)</t>
  </si>
  <si>
    <t>October 3, 2023</t>
  </si>
  <si>
    <t>October 11,2023</t>
  </si>
  <si>
    <t>October 18,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</si>
</sst>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3409]* #,##0.00_-;\-[$₱-3409]* #,##0.00_-;_-[$₱-3409]* &quot;-&quot;??_-;_-@"/>
    <numFmt numFmtId="165" formatCode="[$₱]#,##0.00"/>
    <numFmt numFmtId="166" formatCode="_-* #,##0_-;\-* #,##0_-;_-* &quot;-&quot;??_-;_-@_-"/>
  </numFmts>
  <fonts count="28">
    <font>
      <sz val="10"/>
      <color rgb="FF000000"/>
      <name val="Arial"/>
      <scheme val="minor"/>
    </font>
    <font>
      <sz val="10"/>
      <color theme="1"/>
      <name val="Arial"/>
      <family val="2"/>
    </font>
    <font>
      <b/>
      <sz val="10"/>
      <color theme="1"/>
      <name val="Arial"/>
      <family val="2"/>
      <scheme val="minor"/>
    </font>
    <font>
      <sz val="10"/>
      <color theme="1"/>
      <name val="Arial"/>
      <family val="2"/>
      <scheme val="minor"/>
    </font>
    <font>
      <b/>
      <sz val="14"/>
      <color theme="1"/>
      <name val="Arial"/>
      <family val="2"/>
      <scheme val="minor"/>
    </font>
    <font>
      <sz val="14"/>
      <color theme="1"/>
      <name val="Arial"/>
      <family val="2"/>
      <scheme val="minor"/>
    </font>
    <font>
      <sz val="10"/>
      <name val="Arial"/>
      <family val="2"/>
    </font>
    <font>
      <sz val="11"/>
      <color theme="1"/>
      <name val="Arial"/>
      <family val="2"/>
    </font>
    <font>
      <b/>
      <sz val="11"/>
      <color theme="1"/>
      <name val="Arial"/>
      <family val="2"/>
    </font>
    <font>
      <b/>
      <sz val="11"/>
      <color theme="1"/>
      <name val="Calligrapher"/>
    </font>
    <font>
      <sz val="11"/>
      <color theme="1"/>
      <name val="Calligrapher"/>
    </font>
    <font>
      <i/>
      <sz val="11"/>
      <color theme="1"/>
      <name val="Arial"/>
      <family val="2"/>
    </font>
    <font>
      <b/>
      <sz val="12"/>
      <color rgb="FFFF0000"/>
      <name val="Arial"/>
      <family val="2"/>
    </font>
    <font>
      <b/>
      <sz val="12"/>
      <color rgb="FFFFFFFF"/>
      <name val="Arial"/>
      <family val="2"/>
      <scheme val="minor"/>
    </font>
    <font>
      <b/>
      <sz val="12"/>
      <color theme="1"/>
      <name val="Arial"/>
      <family val="2"/>
      <scheme val="minor"/>
    </font>
    <font>
      <b/>
      <sz val="13"/>
      <color rgb="FFFFFFFF"/>
      <name val="Arial"/>
      <family val="2"/>
      <scheme val="minor"/>
    </font>
    <font>
      <b/>
      <sz val="10"/>
      <color rgb="FFFFFFFF"/>
      <name val="Arial"/>
      <family val="2"/>
      <scheme val="minor"/>
    </font>
    <font>
      <i/>
      <sz val="10"/>
      <color theme="1"/>
      <name val="Arial"/>
      <family val="2"/>
      <scheme val="minor"/>
    </font>
    <font>
      <sz val="14"/>
      <color theme="1"/>
      <name val="Arial"/>
      <family val="2"/>
    </font>
    <font>
      <sz val="14"/>
      <color rgb="FFFF0000"/>
      <name val="Arial"/>
      <family val="2"/>
    </font>
    <font>
      <b/>
      <sz val="14"/>
      <color rgb="FFFF0000"/>
      <name val="Arial"/>
      <family val="2"/>
    </font>
    <font>
      <sz val="10"/>
      <color rgb="FF000000"/>
      <name val="Arial"/>
      <family val="2"/>
      <scheme val="minor"/>
    </font>
    <font>
      <b/>
      <sz val="8"/>
      <name val="Arial"/>
      <family val="2"/>
    </font>
    <font>
      <sz val="9"/>
      <name val="Arial Narrow"/>
      <family val="2"/>
    </font>
    <font>
      <sz val="8"/>
      <name val="Arial"/>
      <family val="2"/>
      <scheme val="minor"/>
    </font>
    <font>
      <sz val="10"/>
      <color rgb="FF000000"/>
      <name val="Arial"/>
      <family val="2"/>
      <scheme val="minor"/>
    </font>
    <font>
      <sz val="10"/>
      <name val="Arial"/>
      <family val="2"/>
      <scheme val="minor"/>
    </font>
    <font>
      <sz val="11"/>
      <color rgb="FFFF0000"/>
      <name val="Arial"/>
      <family val="2"/>
    </font>
  </fonts>
  <fills count="14">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92CDDC"/>
        <bgColor rgb="FF92CDDC"/>
      </patternFill>
    </fill>
    <fill>
      <patternFill patternType="solid">
        <fgColor theme="9"/>
        <bgColor theme="9"/>
      </patternFill>
    </fill>
    <fill>
      <patternFill patternType="solid">
        <fgColor theme="8"/>
        <bgColor theme="8"/>
      </patternFill>
    </fill>
    <fill>
      <patternFill patternType="solid">
        <fgColor rgb="FF38761D"/>
        <bgColor rgb="FF38761D"/>
      </patternFill>
    </fill>
    <fill>
      <patternFill patternType="solid">
        <fgColor rgb="FFE06666"/>
        <bgColor rgb="FFE06666"/>
      </patternFill>
    </fill>
    <fill>
      <patternFill patternType="solid">
        <fgColor rgb="FF4C1130"/>
        <bgColor rgb="FF4C1130"/>
      </patternFill>
    </fill>
    <fill>
      <patternFill patternType="solid">
        <fgColor rgb="FF980000"/>
        <bgColor rgb="FF980000"/>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21" fillId="0" borderId="0" applyFont="0" applyFill="0" applyBorder="0" applyAlignment="0" applyProtection="0"/>
  </cellStyleXfs>
  <cellXfs count="199">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4" fillId="0" borderId="1" xfId="0" applyFont="1" applyBorder="1" applyAlignment="1">
      <alignment horizontal="left"/>
    </xf>
    <xf numFmtId="0" fontId="2" fillId="2" borderId="1" xfId="0" applyFont="1" applyFill="1" applyBorder="1"/>
    <xf numFmtId="0" fontId="3" fillId="4" borderId="1" xfId="0" applyFont="1" applyFill="1" applyBorder="1"/>
    <xf numFmtId="0" fontId="7" fillId="0" borderId="0" xfId="0" applyFont="1"/>
    <xf numFmtId="0" fontId="8" fillId="0" borderId="0" xfId="0" applyFont="1" applyAlignment="1">
      <alignment horizontal="center" vertical="center"/>
    </xf>
    <xf numFmtId="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9" fontId="10"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0" xfId="0" applyFont="1"/>
    <xf numFmtId="0" fontId="7" fillId="0" borderId="0" xfId="0" applyFont="1" applyAlignment="1">
      <alignment horizontal="center"/>
    </xf>
    <xf numFmtId="9" fontId="7" fillId="0" borderId="0" xfId="0" applyNumberFormat="1" applyFont="1"/>
    <xf numFmtId="2" fontId="7" fillId="0" borderId="0" xfId="0" applyNumberFormat="1" applyFont="1" applyAlignment="1">
      <alignment horizontal="right"/>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3" borderId="0" xfId="0" applyFont="1" applyFill="1"/>
    <xf numFmtId="164" fontId="8" fillId="0" borderId="1" xfId="0" applyNumberFormat="1" applyFont="1" applyBorder="1" applyAlignment="1">
      <alignment horizontal="center" vertical="center" shrinkToFit="1"/>
    </xf>
    <xf numFmtId="0" fontId="8" fillId="6" borderId="11" xfId="0" applyFont="1" applyFill="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7" fillId="0" borderId="0" xfId="0" applyFont="1" applyAlignment="1">
      <alignment vertical="center"/>
    </xf>
    <xf numFmtId="164" fontId="7" fillId="0" borderId="1" xfId="0" applyNumberFormat="1" applyFont="1" applyBorder="1" applyAlignment="1">
      <alignment vertical="center"/>
    </xf>
    <xf numFmtId="0" fontId="11" fillId="0" borderId="0" xfId="0" applyFont="1"/>
    <xf numFmtId="0" fontId="8" fillId="0" borderId="0" xfId="0" applyFont="1" applyAlignment="1">
      <alignment vertical="center"/>
    </xf>
    <xf numFmtId="0" fontId="9" fillId="0" borderId="0" xfId="0" applyFont="1" applyAlignment="1">
      <alignment vertical="center"/>
    </xf>
    <xf numFmtId="164" fontId="7" fillId="0" borderId="1" xfId="0" applyNumberFormat="1" applyFont="1" applyBorder="1" applyAlignment="1">
      <alignment horizontal="center" vertical="center" shrinkToFit="1"/>
    </xf>
    <xf numFmtId="165" fontId="13" fillId="9" borderId="1" xfId="0" applyNumberFormat="1" applyFont="1" applyFill="1" applyBorder="1"/>
    <xf numFmtId="0" fontId="14" fillId="0" borderId="0" xfId="0" applyFont="1"/>
    <xf numFmtId="165" fontId="15" fillId="11" borderId="1" xfId="0" applyNumberFormat="1" applyFont="1" applyFill="1" applyBorder="1" applyAlignment="1">
      <alignment vertical="center"/>
    </xf>
    <xf numFmtId="0" fontId="3" fillId="0" borderId="0" xfId="0" applyFont="1" applyAlignment="1">
      <alignment vertical="center"/>
    </xf>
    <xf numFmtId="0" fontId="3" fillId="0" borderId="15" xfId="0" applyFont="1" applyBorder="1"/>
    <xf numFmtId="0" fontId="3" fillId="0" borderId="7" xfId="0" applyFont="1" applyBorder="1"/>
    <xf numFmtId="9" fontId="3" fillId="0" borderId="0" xfId="0" applyNumberFormat="1" applyFont="1"/>
    <xf numFmtId="0" fontId="13" fillId="12" borderId="1" xfId="0" applyFont="1" applyFill="1" applyBorder="1"/>
    <xf numFmtId="0" fontId="3" fillId="0" borderId="0" xfId="0" applyFont="1" applyAlignment="1">
      <alignment horizontal="center"/>
    </xf>
    <xf numFmtId="0" fontId="17" fillId="0" borderId="0" xfId="0" applyFont="1" applyAlignment="1">
      <alignment horizontal="left"/>
    </xf>
    <xf numFmtId="0" fontId="3" fillId="0" borderId="5" xfId="0" applyFont="1" applyBorder="1"/>
    <xf numFmtId="4" fontId="0" fillId="0" borderId="0" xfId="0" applyNumberFormat="1"/>
    <xf numFmtId="0" fontId="22" fillId="0" borderId="0" xfId="0" applyFont="1"/>
    <xf numFmtId="0" fontId="23" fillId="0" borderId="0" xfId="0" applyFont="1"/>
    <xf numFmtId="43" fontId="0" fillId="0" borderId="0" xfId="1" applyFont="1"/>
    <xf numFmtId="4" fontId="7" fillId="0" borderId="0" xfId="0" applyNumberFormat="1" applyFont="1"/>
    <xf numFmtId="164" fontId="7" fillId="0" borderId="11" xfId="0" applyNumberFormat="1" applyFont="1" applyBorder="1" applyAlignment="1">
      <alignment horizontal="center" vertical="center" shrinkToFit="1"/>
    </xf>
    <xf numFmtId="43" fontId="7" fillId="0" borderId="18" xfId="1" applyFont="1" applyBorder="1"/>
    <xf numFmtId="164" fontId="7" fillId="0" borderId="0" xfId="0" applyNumberFormat="1" applyFont="1" applyAlignment="1">
      <alignment horizontal="center" vertical="center" shrinkToFit="1"/>
    </xf>
    <xf numFmtId="0" fontId="3" fillId="0" borderId="0" xfId="0" applyFont="1"/>
    <xf numFmtId="0" fontId="1" fillId="3" borderId="5" xfId="0" applyFont="1" applyFill="1" applyBorder="1" applyAlignment="1">
      <alignment shrinkToFit="1"/>
    </xf>
    <xf numFmtId="0" fontId="1" fillId="3" borderId="5" xfId="0" applyFont="1" applyFill="1" applyBorder="1"/>
    <xf numFmtId="164" fontId="7" fillId="0" borderId="11" xfId="0" applyNumberFormat="1" applyFont="1" applyBorder="1" applyAlignment="1">
      <alignment horizontal="left" vertical="center"/>
    </xf>
    <xf numFmtId="164" fontId="7" fillId="0" borderId="4" xfId="0" applyNumberFormat="1" applyFont="1" applyBorder="1" applyAlignment="1">
      <alignment horizontal="left" vertical="center"/>
    </xf>
    <xf numFmtId="0" fontId="7" fillId="0" borderId="18" xfId="0" applyFont="1" applyBorder="1"/>
    <xf numFmtId="0" fontId="3" fillId="0" borderId="11" xfId="0" applyFont="1" applyBorder="1" applyAlignment="1">
      <alignment horizontal="center"/>
    </xf>
    <xf numFmtId="0" fontId="3" fillId="0" borderId="11" xfId="0" applyFont="1" applyBorder="1"/>
    <xf numFmtId="0" fontId="3" fillId="0" borderId="18" xfId="0" applyFont="1" applyBorder="1"/>
    <xf numFmtId="14" fontId="3" fillId="0" borderId="1" xfId="0" applyNumberFormat="1" applyFont="1" applyBorder="1"/>
    <xf numFmtId="14" fontId="3" fillId="0" borderId="1" xfId="0" applyNumberFormat="1" applyFont="1" applyBorder="1" applyAlignment="1">
      <alignment horizontal="left"/>
    </xf>
    <xf numFmtId="0" fontId="2" fillId="0" borderId="18" xfId="0" applyFont="1" applyBorder="1" applyAlignment="1">
      <alignment horizontal="center"/>
    </xf>
    <xf numFmtId="164" fontId="8" fillId="0" borderId="18" xfId="0" applyNumberFormat="1" applyFont="1" applyBorder="1" applyAlignment="1">
      <alignment horizontal="left" vertical="center"/>
    </xf>
    <xf numFmtId="0" fontId="2" fillId="0" borderId="18" xfId="0" applyFont="1" applyBorder="1"/>
    <xf numFmtId="0" fontId="1" fillId="3" borderId="18" xfId="0" applyFont="1" applyFill="1" applyBorder="1" applyAlignment="1">
      <alignment shrinkToFit="1"/>
    </xf>
    <xf numFmtId="164" fontId="1" fillId="3" borderId="1" xfId="0" applyNumberFormat="1" applyFont="1" applyFill="1" applyBorder="1" applyAlignment="1">
      <alignment horizontal="center" vertical="center" shrinkToFit="1"/>
    </xf>
    <xf numFmtId="0" fontId="1" fillId="3" borderId="1" xfId="0" applyFont="1" applyFill="1" applyBorder="1" applyAlignment="1">
      <alignment shrinkToFit="1"/>
    </xf>
    <xf numFmtId="0" fontId="1" fillId="3" borderId="1" xfId="0" applyFont="1" applyFill="1" applyBorder="1"/>
    <xf numFmtId="0" fontId="1" fillId="3" borderId="6" xfId="0" applyFont="1" applyFill="1" applyBorder="1" applyAlignment="1">
      <alignment shrinkToFit="1"/>
    </xf>
    <xf numFmtId="164" fontId="1" fillId="3" borderId="19" xfId="0" applyNumberFormat="1" applyFont="1" applyFill="1" applyBorder="1" applyAlignment="1">
      <alignment horizontal="center" vertical="center" shrinkToFit="1"/>
    </xf>
    <xf numFmtId="164" fontId="1" fillId="3" borderId="20" xfId="0" applyNumberFormat="1" applyFont="1" applyFill="1" applyBorder="1" applyAlignment="1">
      <alignment horizontal="center" vertical="center" shrinkToFit="1"/>
    </xf>
    <xf numFmtId="164" fontId="1" fillId="3" borderId="18" xfId="0" applyNumberFormat="1" applyFont="1" applyFill="1" applyBorder="1" applyAlignment="1">
      <alignment vertical="center" shrinkToFit="1"/>
    </xf>
    <xf numFmtId="0" fontId="25" fillId="0" borderId="18" xfId="0" applyFont="1" applyBorder="1" applyAlignment="1">
      <alignment horizontal="center" wrapText="1"/>
    </xf>
    <xf numFmtId="164" fontId="1" fillId="3" borderId="5" xfId="0" applyNumberFormat="1" applyFont="1" applyFill="1" applyBorder="1" applyAlignment="1">
      <alignment horizontal="center" vertical="center" shrinkToFit="1"/>
    </xf>
    <xf numFmtId="0" fontId="8" fillId="0" borderId="4" xfId="0" applyFont="1" applyBorder="1" applyAlignment="1">
      <alignment horizontal="center" vertical="center"/>
    </xf>
    <xf numFmtId="0" fontId="1" fillId="3" borderId="6" xfId="0" applyFont="1" applyFill="1" applyBorder="1"/>
    <xf numFmtId="164" fontId="8" fillId="0" borderId="4" xfId="0" applyNumberFormat="1" applyFont="1" applyBorder="1" applyAlignment="1">
      <alignment horizontal="left" vertical="center" shrinkToFit="1"/>
    </xf>
    <xf numFmtId="164" fontId="1" fillId="3" borderId="18" xfId="0" applyNumberFormat="1" applyFont="1" applyFill="1" applyBorder="1" applyAlignment="1">
      <alignment horizontal="left" vertical="center" shrinkToFit="1"/>
    </xf>
    <xf numFmtId="164" fontId="1" fillId="3" borderId="1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164" fontId="3" fillId="0" borderId="7" xfId="0" applyNumberFormat="1" applyFont="1" applyBorder="1"/>
    <xf numFmtId="9" fontId="13" fillId="12" borderId="1" xfId="0" applyNumberFormat="1" applyFont="1" applyFill="1" applyBorder="1" applyAlignment="1">
      <alignment horizontal="center"/>
    </xf>
    <xf numFmtId="164" fontId="1" fillId="3" borderId="6" xfId="0" applyNumberFormat="1" applyFont="1" applyFill="1" applyBorder="1" applyAlignment="1">
      <alignment horizontal="center" vertical="center" shrinkToFit="1"/>
    </xf>
    <xf numFmtId="164" fontId="1" fillId="3" borderId="18" xfId="0" applyNumberFormat="1" applyFont="1" applyFill="1" applyBorder="1" applyAlignment="1">
      <alignment horizontal="center" vertical="center" shrinkToFit="1"/>
    </xf>
    <xf numFmtId="0" fontId="8" fillId="0" borderId="11" xfId="0" applyFont="1" applyBorder="1" applyAlignment="1">
      <alignment horizontal="center" vertical="center"/>
    </xf>
    <xf numFmtId="0" fontId="25" fillId="0" borderId="0" xfId="0" quotePrefix="1" applyFont="1"/>
    <xf numFmtId="0" fontId="1" fillId="3" borderId="5" xfId="0" applyFont="1" applyFill="1" applyBorder="1" applyAlignment="1">
      <alignment horizontal="left" shrinkToFit="1"/>
    </xf>
    <xf numFmtId="164" fontId="1" fillId="3" borderId="18" xfId="0" applyNumberFormat="1" applyFont="1" applyFill="1" applyBorder="1" applyAlignment="1">
      <alignment vertical="center" wrapText="1" shrinkToFit="1"/>
    </xf>
    <xf numFmtId="0" fontId="25" fillId="0" borderId="18" xfId="0" applyFont="1" applyBorder="1" applyAlignment="1">
      <alignment wrapText="1"/>
    </xf>
    <xf numFmtId="9" fontId="3" fillId="0" borderId="5" xfId="0" applyNumberFormat="1" applyFont="1" applyBorder="1" applyAlignment="1">
      <alignment horizontal="center"/>
    </xf>
    <xf numFmtId="164" fontId="7" fillId="3" borderId="21" xfId="0" applyNumberFormat="1" applyFont="1" applyFill="1" applyBorder="1" applyAlignment="1">
      <alignment horizontal="center" vertical="center"/>
    </xf>
    <xf numFmtId="0" fontId="1" fillId="3" borderId="4" xfId="0" applyFont="1" applyFill="1" applyBorder="1" applyAlignment="1">
      <alignment shrinkToFit="1"/>
    </xf>
    <xf numFmtId="2" fontId="1" fillId="3" borderId="18" xfId="0" applyNumberFormat="1" applyFont="1" applyFill="1" applyBorder="1" applyAlignment="1">
      <alignment horizontal="center" wrapText="1" shrinkToFit="1"/>
    </xf>
    <xf numFmtId="4" fontId="25" fillId="0" borderId="18" xfId="0" applyNumberFormat="1" applyFont="1" applyBorder="1"/>
    <xf numFmtId="4" fontId="26" fillId="0" borderId="18" xfId="0" applyNumberFormat="1" applyFont="1" applyBorder="1"/>
    <xf numFmtId="4" fontId="7" fillId="0" borderId="18" xfId="0" applyNumberFormat="1" applyFont="1" applyBorder="1" applyAlignment="1">
      <alignment vertical="center"/>
    </xf>
    <xf numFmtId="43" fontId="7" fillId="0" borderId="18" xfId="1" applyFont="1" applyBorder="1" applyAlignment="1">
      <alignment vertical="center"/>
    </xf>
    <xf numFmtId="43" fontId="7" fillId="0" borderId="0" xfId="1" applyFont="1" applyAlignment="1">
      <alignment vertical="center"/>
    </xf>
    <xf numFmtId="0" fontId="27" fillId="13" borderId="0" xfId="0" applyFont="1" applyFill="1"/>
    <xf numFmtId="0" fontId="27" fillId="0" borderId="0" xfId="0" applyFont="1"/>
    <xf numFmtId="0" fontId="7" fillId="0" borderId="0" xfId="0" applyFont="1" applyAlignment="1">
      <alignment horizontal="left"/>
    </xf>
    <xf numFmtId="43" fontId="7" fillId="0" borderId="13" xfId="1" applyFont="1" applyBorder="1" applyAlignment="1">
      <alignment horizontal="center" vertical="center"/>
    </xf>
    <xf numFmtId="0" fontId="21" fillId="0" borderId="18" xfId="0" applyFont="1" applyBorder="1" applyAlignment="1">
      <alignment horizontal="left" wrapText="1"/>
    </xf>
    <xf numFmtId="43" fontId="7" fillId="0" borderId="18" xfId="1" applyFont="1" applyBorder="1" applyAlignment="1">
      <alignment horizontal="right" vertical="center"/>
    </xf>
    <xf numFmtId="43" fontId="7" fillId="0" borderId="0" xfId="1" applyFont="1" applyBorder="1"/>
    <xf numFmtId="43" fontId="27" fillId="0" borderId="0" xfId="1" applyFont="1" applyBorder="1"/>
    <xf numFmtId="43" fontId="7" fillId="0" borderId="0" xfId="0" applyNumberFormat="1" applyFont="1"/>
    <xf numFmtId="0" fontId="1" fillId="3" borderId="20" xfId="0" applyFont="1" applyFill="1" applyBorder="1" applyAlignment="1">
      <alignment horizontal="left"/>
    </xf>
    <xf numFmtId="0" fontId="6" fillId="0" borderId="21" xfId="0" applyFont="1" applyBorder="1" applyAlignment="1">
      <alignment horizontal="left"/>
    </xf>
    <xf numFmtId="0" fontId="7" fillId="0" borderId="6" xfId="0" applyFont="1" applyBorder="1" applyAlignment="1">
      <alignment horizontal="center" vertical="center" shrinkToFit="1"/>
    </xf>
    <xf numFmtId="0" fontId="7" fillId="0" borderId="0" xfId="0" applyFont="1" applyAlignment="1">
      <alignment horizontal="center" vertical="center"/>
    </xf>
    <xf numFmtId="17" fontId="3" fillId="0" borderId="1" xfId="0" applyNumberFormat="1" applyFont="1" applyBorder="1"/>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7" fillId="0" borderId="0" xfId="0" applyFont="1" applyAlignment="1">
      <alignment horizontal="left"/>
    </xf>
    <xf numFmtId="0" fontId="6" fillId="0" borderId="0" xfId="0" applyFont="1"/>
    <xf numFmtId="0" fontId="7" fillId="0" borderId="11" xfId="0" applyFont="1" applyBorder="1" applyAlignment="1">
      <alignment horizontal="center" vertical="center" wrapText="1"/>
    </xf>
    <xf numFmtId="0" fontId="7" fillId="0" borderId="21" xfId="0" applyFont="1" applyBorder="1" applyAlignment="1">
      <alignment horizontal="center" vertical="center" wrapText="1"/>
    </xf>
    <xf numFmtId="164" fontId="1" fillId="3" borderId="11" xfId="0" applyNumberFormat="1" applyFont="1" applyFill="1" applyBorder="1" applyAlignment="1">
      <alignment horizontal="center" vertical="center" shrinkToFit="1"/>
    </xf>
    <xf numFmtId="164" fontId="1" fillId="3" borderId="23" xfId="0" applyNumberFormat="1" applyFont="1" applyFill="1" applyBorder="1" applyAlignment="1">
      <alignment horizontal="center" vertical="center" shrinkToFit="1"/>
    </xf>
    <xf numFmtId="0" fontId="23" fillId="0" borderId="0" xfId="0" applyFont="1" applyAlignment="1">
      <alignment horizontal="left"/>
    </xf>
    <xf numFmtId="164" fontId="7" fillId="3" borderId="5" xfId="0" applyNumberFormat="1" applyFont="1" applyFill="1" applyBorder="1" applyAlignment="1">
      <alignment vertical="center"/>
    </xf>
    <xf numFmtId="0" fontId="6" fillId="0" borderId="6" xfId="0" applyFont="1" applyBorder="1" applyAlignment="1">
      <alignment vertical="center"/>
    </xf>
    <xf numFmtId="0" fontId="6" fillId="0" borderId="14" xfId="0" applyFont="1" applyBorder="1" applyAlignment="1">
      <alignment vertical="center"/>
    </xf>
    <xf numFmtId="0" fontId="8" fillId="0" borderId="0" xfId="0" applyFont="1" applyAlignment="1">
      <alignment horizontal="center" vertical="center"/>
    </xf>
    <xf numFmtId="0" fontId="0" fillId="0" borderId="0" xfId="0"/>
    <xf numFmtId="0" fontId="7" fillId="0" borderId="0" xfId="0" applyFont="1" applyAlignment="1">
      <alignment horizontal="center" vertical="center"/>
    </xf>
    <xf numFmtId="164" fontId="7" fillId="0" borderId="5" xfId="0" applyNumberFormat="1" applyFont="1" applyBorder="1" applyAlignment="1">
      <alignment horizontal="right" vertical="center"/>
    </xf>
    <xf numFmtId="164" fontId="7" fillId="0" borderId="5" xfId="0" applyNumberFormat="1" applyFont="1" applyBorder="1" applyAlignment="1">
      <alignment vertical="center"/>
    </xf>
    <xf numFmtId="164" fontId="7" fillId="3" borderId="5" xfId="0" applyNumberFormat="1" applyFont="1" applyFill="1" applyBorder="1" applyAlignment="1">
      <alignment horizontal="right" vertical="center"/>
    </xf>
    <xf numFmtId="0" fontId="1" fillId="3" borderId="5" xfId="0" applyFont="1" applyFill="1" applyBorder="1" applyAlignment="1">
      <alignment horizontal="left" shrinkToFit="1"/>
    </xf>
    <xf numFmtId="0" fontId="6" fillId="0" borderId="6" xfId="0" applyFont="1" applyBorder="1" applyAlignment="1">
      <alignment horizontal="left"/>
    </xf>
    <xf numFmtId="0" fontId="7" fillId="0" borderId="5" xfId="0" applyFont="1" applyBorder="1" applyAlignment="1">
      <alignment horizontal="left" vertical="center"/>
    </xf>
    <xf numFmtId="0" fontId="6" fillId="0" borderId="6" xfId="0" applyFont="1" applyBorder="1"/>
    <xf numFmtId="0" fontId="8" fillId="6" borderId="8" xfId="0" applyFont="1" applyFill="1" applyBorder="1" applyAlignment="1">
      <alignment horizontal="center" vertical="center" wrapText="1"/>
    </xf>
    <xf numFmtId="0" fontId="6" fillId="0" borderId="9" xfId="0" applyFont="1" applyBorder="1"/>
    <xf numFmtId="0" fontId="1" fillId="3" borderId="18" xfId="0" applyFont="1" applyFill="1" applyBorder="1" applyAlignment="1">
      <alignment horizontal="left" vertical="center" wrapText="1" shrinkToFit="1"/>
    </xf>
    <xf numFmtId="0" fontId="7" fillId="3" borderId="5" xfId="0" applyFont="1" applyFill="1" applyBorder="1" applyAlignment="1">
      <alignment horizontal="left" shrinkToFit="1"/>
    </xf>
    <xf numFmtId="0" fontId="7" fillId="3" borderId="6" xfId="0" applyFont="1" applyFill="1" applyBorder="1" applyAlignment="1">
      <alignment horizontal="left" shrinkToFit="1"/>
    </xf>
    <xf numFmtId="0" fontId="7" fillId="3" borderId="12" xfId="0" applyFont="1" applyFill="1" applyBorder="1" applyAlignment="1">
      <alignment horizontal="left" vertical="center" wrapText="1"/>
    </xf>
    <xf numFmtId="0" fontId="6" fillId="0" borderId="13" xfId="0" applyFont="1" applyBorder="1"/>
    <xf numFmtId="0" fontId="7" fillId="3" borderId="5" xfId="0" applyFont="1" applyFill="1" applyBorder="1" applyAlignment="1">
      <alignment horizontal="left" vertical="center" wrapText="1"/>
    </xf>
    <xf numFmtId="0" fontId="6" fillId="0" borderId="14" xfId="0" applyFont="1" applyBorder="1"/>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21" fillId="0" borderId="24" xfId="0" applyFont="1" applyBorder="1" applyAlignment="1">
      <alignment horizontal="center" wrapText="1"/>
    </xf>
    <xf numFmtId="0" fontId="21" fillId="0" borderId="25" xfId="0" applyFont="1" applyBorder="1" applyAlignment="1">
      <alignment horizontal="center" wrapText="1"/>
    </xf>
    <xf numFmtId="0" fontId="8" fillId="5" borderId="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5" xfId="0" applyFont="1" applyBorder="1" applyAlignment="1">
      <alignment horizontal="center" vertical="center"/>
    </xf>
    <xf numFmtId="0" fontId="1" fillId="3" borderId="5" xfId="0" applyFont="1" applyFill="1" applyBorder="1" applyAlignment="1">
      <alignment horizontal="left"/>
    </xf>
    <xf numFmtId="0" fontId="8" fillId="0" borderId="5" xfId="0" applyFont="1" applyBorder="1" applyAlignment="1">
      <alignment horizontal="left"/>
    </xf>
    <xf numFmtId="166" fontId="8" fillId="0" borderId="5" xfId="1" applyNumberFormat="1" applyFont="1" applyBorder="1" applyAlignment="1">
      <alignment horizontal="center" vertical="top"/>
    </xf>
    <xf numFmtId="166" fontId="6" fillId="0" borderId="6" xfId="1" applyNumberFormat="1" applyFont="1" applyBorder="1" applyAlignment="1">
      <alignment horizontal="center" vertical="top"/>
    </xf>
    <xf numFmtId="0" fontId="6" fillId="0" borderId="7" xfId="0" applyFont="1" applyBorder="1"/>
    <xf numFmtId="0" fontId="8" fillId="0" borderId="5" xfId="0" applyFont="1" applyBorder="1" applyAlignment="1">
      <alignment horizontal="left" vertical="top"/>
    </xf>
    <xf numFmtId="164" fontId="8" fillId="0" borderId="5" xfId="0" applyNumberFormat="1" applyFont="1" applyBorder="1" applyAlignment="1">
      <alignment horizontal="right"/>
    </xf>
    <xf numFmtId="0" fontId="6" fillId="0" borderId="6" xfId="0" applyFont="1" applyBorder="1" applyAlignment="1">
      <alignment horizontal="right"/>
    </xf>
    <xf numFmtId="0" fontId="7" fillId="0" borderId="5" xfId="0" applyFont="1" applyBorder="1" applyAlignment="1">
      <alignment horizontal="left"/>
    </xf>
    <xf numFmtId="0" fontId="9" fillId="0" borderId="0" xfId="0" applyFont="1" applyAlignment="1">
      <alignment horizontal="center" vertical="center"/>
    </xf>
    <xf numFmtId="0" fontId="8" fillId="0" borderId="16" xfId="0" applyFont="1" applyBorder="1" applyAlignment="1">
      <alignment horizontal="center"/>
    </xf>
    <xf numFmtId="0" fontId="6" fillId="0" borderId="17" xfId="0" applyFont="1" applyBorder="1"/>
    <xf numFmtId="0" fontId="6" fillId="0" borderId="10" xfId="0" applyFont="1" applyBorder="1"/>
    <xf numFmtId="0" fontId="1" fillId="3" borderId="20" xfId="0" applyFont="1" applyFill="1" applyBorder="1" applyAlignment="1">
      <alignment horizontal="left"/>
    </xf>
    <xf numFmtId="0" fontId="6" fillId="0" borderId="21" xfId="0" applyFont="1" applyBorder="1" applyAlignment="1">
      <alignment horizontal="left"/>
    </xf>
    <xf numFmtId="164" fontId="7" fillId="3" borderId="5" xfId="0" applyNumberFormat="1" applyFont="1" applyFill="1" applyBorder="1" applyAlignment="1">
      <alignment horizontal="left" vertical="center"/>
    </xf>
    <xf numFmtId="164" fontId="7" fillId="3" borderId="14" xfId="0" applyNumberFormat="1" applyFont="1" applyFill="1" applyBorder="1" applyAlignment="1">
      <alignment horizontal="left" vertical="center"/>
    </xf>
    <xf numFmtId="164" fontId="7" fillId="3" borderId="6" xfId="0" applyNumberFormat="1" applyFont="1" applyFill="1" applyBorder="1" applyAlignment="1">
      <alignment horizontal="left" vertical="center"/>
    </xf>
    <xf numFmtId="0" fontId="8" fillId="0" borderId="0" xfId="0" applyFont="1" applyAlignment="1">
      <alignment horizontal="left" vertical="top"/>
    </xf>
    <xf numFmtId="0" fontId="8" fillId="0" borderId="0" xfId="0" applyFont="1" applyAlignment="1">
      <alignment horizontal="center"/>
    </xf>
    <xf numFmtId="0" fontId="7" fillId="0" borderId="0" xfId="0" applyFont="1" applyAlignment="1">
      <alignment horizontal="center"/>
    </xf>
    <xf numFmtId="164" fontId="7" fillId="3" borderId="14" xfId="0" applyNumberFormat="1" applyFont="1" applyFill="1" applyBorder="1" applyAlignment="1">
      <alignment horizontal="right" vertical="center"/>
    </xf>
    <xf numFmtId="0" fontId="0" fillId="0" borderId="0" xfId="0" applyAlignment="1">
      <alignment vertical="center"/>
    </xf>
    <xf numFmtId="0" fontId="1" fillId="0" borderId="0" xfId="0" applyFont="1"/>
    <xf numFmtId="0" fontId="12" fillId="0" borderId="0" xfId="0" applyFont="1" applyAlignment="1">
      <alignment horizontal="center"/>
    </xf>
    <xf numFmtId="0" fontId="2" fillId="7" borderId="5" xfId="0" applyFont="1" applyFill="1" applyBorder="1"/>
    <xf numFmtId="0" fontId="0" fillId="0" borderId="0" xfId="0" applyAlignment="1">
      <alignment horizontal="center"/>
    </xf>
    <xf numFmtId="0" fontId="3" fillId="0" borderId="5" xfId="0" applyFont="1" applyBorder="1"/>
    <xf numFmtId="0" fontId="13" fillId="12" borderId="5" xfId="0" applyFont="1" applyFill="1" applyBorder="1"/>
    <xf numFmtId="0" fontId="15" fillId="11" borderId="5" xfId="0" applyFont="1" applyFill="1" applyBorder="1" applyAlignment="1">
      <alignment vertical="center"/>
    </xf>
    <xf numFmtId="0" fontId="13" fillId="9" borderId="5" xfId="0" applyFont="1" applyFill="1" applyBorder="1"/>
    <xf numFmtId="0" fontId="2" fillId="8" borderId="5" xfId="0" applyFont="1" applyFill="1" applyBorder="1"/>
    <xf numFmtId="0" fontId="2" fillId="10" borderId="5" xfId="0" applyFont="1" applyFill="1" applyBorder="1"/>
    <xf numFmtId="0" fontId="13" fillId="12" borderId="5" xfId="0" applyFont="1" applyFill="1" applyBorder="1" applyAlignment="1">
      <alignment horizontal="center" vertical="center"/>
    </xf>
    <xf numFmtId="0" fontId="16" fillId="12" borderId="0" xfId="0" applyFont="1" applyFill="1" applyAlignment="1">
      <alignment horizontal="center"/>
    </xf>
    <xf numFmtId="0" fontId="2" fillId="0" borderId="11" xfId="0" applyFont="1" applyBorder="1"/>
    <xf numFmtId="43" fontId="0" fillId="0" borderId="18" xfId="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723287</xdr:colOff>
      <xdr:row>1</xdr:row>
      <xdr:rowOff>40997</xdr:rowOff>
    </xdr:from>
    <xdr:ext cx="800100" cy="809625"/>
    <xdr:pic>
      <xdr:nvPicPr>
        <xdr:cNvPr id="2" name="image1.png" descr="What Is the Difference Between DepEd Seal and DepEd Logo? - TeacherPH"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16682" y="211444"/>
          <a:ext cx="800100" cy="809625"/>
        </a:xfrm>
        <a:prstGeom prst="rect">
          <a:avLst/>
        </a:prstGeom>
        <a:noFill/>
      </xdr:spPr>
    </xdr:pic>
    <xdr:clientData fLocksWithSheet="0"/>
  </xdr:oneCellAnchor>
  <xdr:twoCellAnchor editAs="oneCell">
    <xdr:from>
      <xdr:col>6</xdr:col>
      <xdr:colOff>140367</xdr:colOff>
      <xdr:row>1</xdr:row>
      <xdr:rowOff>97236</xdr:rowOff>
    </xdr:from>
    <xdr:to>
      <xdr:col>6</xdr:col>
      <xdr:colOff>932448</xdr:colOff>
      <xdr:row>6</xdr:row>
      <xdr:rowOff>29277</xdr:rowOff>
    </xdr:to>
    <xdr:pic>
      <xdr:nvPicPr>
        <xdr:cNvPr id="3" name="Picture 2" descr="A blue and yellow logo&#10;&#10;Description automatically generated">
          <a:extLst>
            <a:ext uri="{FF2B5EF4-FFF2-40B4-BE49-F238E27FC236}">
              <a16:creationId xmlns:a16="http://schemas.microsoft.com/office/drawing/2014/main" id="{EF255592-AFF3-5A25-B475-65C0A9B2DE7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6898104" y="267683"/>
          <a:ext cx="792081" cy="78427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0</xdr:row>
      <xdr:rowOff>114300</xdr:rowOff>
    </xdr:from>
    <xdr:ext cx="771525" cy="742950"/>
    <xdr:pic>
      <xdr:nvPicPr>
        <xdr:cNvPr id="2" name="image2.png" descr="What Is the Difference Between DepEd Seal and DepEd Logo? - TeacherPH"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405848</xdr:colOff>
      <xdr:row>0</xdr:row>
      <xdr:rowOff>84101</xdr:rowOff>
    </xdr:from>
    <xdr:to>
      <xdr:col>3</xdr:col>
      <xdr:colOff>1134717</xdr:colOff>
      <xdr:row>4</xdr:row>
      <xdr:rowOff>179236</xdr:rowOff>
    </xdr:to>
    <xdr:pic>
      <xdr:nvPicPr>
        <xdr:cNvPr id="4" name="Picture 3" descr="A blue and yellow logo&#10;&#10;Description automatically generated">
          <a:extLst>
            <a:ext uri="{FF2B5EF4-FFF2-40B4-BE49-F238E27FC236}">
              <a16:creationId xmlns:a16="http://schemas.microsoft.com/office/drawing/2014/main" id="{E31252DC-EB28-60AD-715C-12ADE3ADD65F}"/>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4944718" y="84101"/>
          <a:ext cx="728869" cy="69148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L26" sqref="L26"/>
    </sheetView>
  </sheetViews>
  <sheetFormatPr defaultColWidth="12.5703125" defaultRowHeight="15" customHeight="1"/>
  <cols>
    <col min="1" max="1" width="14.42578125" customWidth="1"/>
    <col min="2" max="26" width="8.5703125" customWidth="1"/>
  </cols>
  <sheetData>
    <row r="1" spans="1:1" ht="12" customHeight="1">
      <c r="A1" s="1" t="s">
        <v>0</v>
      </c>
    </row>
    <row r="2" spans="1:1" ht="12" customHeight="1">
      <c r="A2" s="1" t="s">
        <v>1</v>
      </c>
    </row>
    <row r="3" spans="1:1" ht="12" customHeight="1">
      <c r="A3" s="1" t="s">
        <v>2</v>
      </c>
    </row>
    <row r="4" spans="1:1" ht="12" customHeight="1">
      <c r="A4" s="1" t="s">
        <v>3</v>
      </c>
    </row>
    <row r="5" spans="1:1" ht="12" customHeight="1">
      <c r="A5" s="1" t="s">
        <v>4</v>
      </c>
    </row>
    <row r="6" spans="1:1" ht="12" customHeight="1">
      <c r="A6" s="1" t="s">
        <v>5</v>
      </c>
    </row>
    <row r="7" spans="1:1" ht="12" customHeight="1">
      <c r="A7" s="1" t="s">
        <v>6</v>
      </c>
    </row>
    <row r="8" spans="1:1" ht="12" customHeight="1">
      <c r="A8" s="1" t="s">
        <v>7</v>
      </c>
    </row>
    <row r="9" spans="1:1" ht="12" customHeight="1">
      <c r="A9" s="1" t="s">
        <v>8</v>
      </c>
    </row>
    <row r="10" spans="1:1" ht="12" customHeight="1">
      <c r="A10" s="1" t="s">
        <v>9</v>
      </c>
    </row>
    <row r="11" spans="1:1" ht="12" customHeight="1">
      <c r="A11" s="1" t="s">
        <v>10</v>
      </c>
    </row>
    <row r="12" spans="1:1" ht="12" customHeight="1">
      <c r="A12" s="1" t="s">
        <v>11</v>
      </c>
    </row>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B9" zoomScale="119" workbookViewId="0">
      <selection activeCell="C17" sqref="C17"/>
    </sheetView>
  </sheetViews>
  <sheetFormatPr defaultColWidth="12.5703125" defaultRowHeight="15" customHeight="1"/>
  <cols>
    <col min="1" max="1" width="3.5703125" customWidth="1"/>
    <col min="2" max="2" width="39" customWidth="1"/>
    <col min="3" max="3" width="71.42578125" customWidth="1"/>
    <col min="4" max="4" width="42.7109375" customWidth="1"/>
  </cols>
  <sheetData>
    <row r="1" spans="1:26" ht="12.75">
      <c r="A1" s="2" t="s">
        <v>12</v>
      </c>
      <c r="B1" s="3" t="s">
        <v>13</v>
      </c>
      <c r="C1" s="4" t="s">
        <v>14</v>
      </c>
      <c r="D1" s="5" t="s">
        <v>15</v>
      </c>
      <c r="E1" s="5"/>
      <c r="F1" s="5"/>
      <c r="G1" s="5"/>
      <c r="H1" s="5"/>
      <c r="I1" s="5"/>
      <c r="J1" s="5"/>
      <c r="K1" s="5"/>
      <c r="L1" s="5"/>
      <c r="M1" s="5"/>
      <c r="N1" s="5"/>
      <c r="O1" s="5"/>
      <c r="P1" s="5"/>
      <c r="Q1" s="5"/>
      <c r="R1" s="5"/>
      <c r="S1" s="5"/>
      <c r="T1" s="5"/>
      <c r="U1" s="5"/>
      <c r="V1" s="5"/>
      <c r="W1" s="5"/>
      <c r="X1" s="5"/>
      <c r="Y1" s="5"/>
      <c r="Z1" s="5"/>
    </row>
    <row r="2" spans="1:26" ht="15" customHeight="1">
      <c r="A2" s="6">
        <v>1</v>
      </c>
      <c r="B2" s="7" t="s">
        <v>16</v>
      </c>
      <c r="C2" s="8"/>
    </row>
    <row r="3" spans="1:26" ht="15" customHeight="1">
      <c r="A3" s="6">
        <v>2</v>
      </c>
      <c r="B3" s="7" t="s">
        <v>17</v>
      </c>
      <c r="C3" s="8"/>
    </row>
    <row r="4" spans="1:26" ht="15" customHeight="1">
      <c r="A4" s="6">
        <v>3</v>
      </c>
      <c r="B4" s="7" t="s">
        <v>18</v>
      </c>
      <c r="C4" s="8"/>
    </row>
    <row r="5" spans="1:26" ht="15" customHeight="1">
      <c r="A5" s="6">
        <v>4</v>
      </c>
      <c r="B5" s="7" t="s">
        <v>19</v>
      </c>
      <c r="C5" s="8"/>
    </row>
    <row r="6" spans="1:26" ht="15" customHeight="1">
      <c r="A6" s="6">
        <v>5</v>
      </c>
      <c r="B6" s="7" t="s">
        <v>20</v>
      </c>
      <c r="C6" s="8"/>
    </row>
    <row r="7" spans="1:26" ht="15" customHeight="1">
      <c r="A7" s="6">
        <v>6</v>
      </c>
      <c r="B7" s="7" t="s">
        <v>21</v>
      </c>
      <c r="C7" s="8" t="s">
        <v>22</v>
      </c>
    </row>
    <row r="8" spans="1:26" ht="24" customHeight="1">
      <c r="A8" s="6">
        <v>7</v>
      </c>
      <c r="B8" s="7" t="s">
        <v>23</v>
      </c>
      <c r="C8" s="8" t="s">
        <v>24</v>
      </c>
    </row>
    <row r="9" spans="1:26" ht="25.5" customHeight="1">
      <c r="A9" s="6">
        <v>8</v>
      </c>
      <c r="B9" s="7" t="s">
        <v>25</v>
      </c>
      <c r="C9" s="8" t="s">
        <v>26</v>
      </c>
    </row>
    <row r="10" spans="1:26" ht="15" customHeight="1">
      <c r="A10" s="6">
        <v>9</v>
      </c>
      <c r="B10" s="7" t="s">
        <v>27</v>
      </c>
      <c r="C10" s="8" t="s">
        <v>28</v>
      </c>
    </row>
    <row r="11" spans="1:26" ht="15" customHeight="1">
      <c r="A11" s="6">
        <v>10</v>
      </c>
      <c r="B11" s="7" t="s">
        <v>29</v>
      </c>
      <c r="C11" s="8" t="s">
        <v>30</v>
      </c>
    </row>
    <row r="12" spans="1:26" ht="27" customHeight="1">
      <c r="A12" s="6">
        <v>11</v>
      </c>
      <c r="B12" s="7" t="s">
        <v>31</v>
      </c>
      <c r="C12" s="8" t="s">
        <v>32</v>
      </c>
    </row>
    <row r="13" spans="1:26" ht="15" customHeight="1">
      <c r="A13" s="6">
        <v>12</v>
      </c>
      <c r="B13" s="7" t="s">
        <v>33</v>
      </c>
      <c r="C13" s="8" t="s">
        <v>34</v>
      </c>
    </row>
    <row r="14" spans="1:26" ht="15" customHeight="1">
      <c r="A14" s="6">
        <v>13</v>
      </c>
      <c r="B14" s="7" t="s">
        <v>35</v>
      </c>
      <c r="C14" s="8" t="s">
        <v>36</v>
      </c>
    </row>
    <row r="15" spans="1:26" ht="15" customHeight="1">
      <c r="A15" s="6">
        <v>14</v>
      </c>
      <c r="B15" s="7" t="s">
        <v>37</v>
      </c>
      <c r="C15" s="8"/>
    </row>
    <row r="16" spans="1:26" ht="33.950000000000003" customHeight="1">
      <c r="A16" s="6">
        <v>15</v>
      </c>
      <c r="B16" s="7" t="s">
        <v>38</v>
      </c>
      <c r="C16" s="8" t="s">
        <v>39</v>
      </c>
    </row>
    <row r="17" spans="1:3" ht="26.1" customHeight="1">
      <c r="A17" s="6">
        <v>16</v>
      </c>
      <c r="B17" s="7" t="s">
        <v>40</v>
      </c>
      <c r="C17" s="8" t="s">
        <v>41</v>
      </c>
    </row>
    <row r="18" spans="1:3" ht="24.95" customHeight="1">
      <c r="A18" s="7">
        <v>17</v>
      </c>
      <c r="B18" s="7" t="s">
        <v>42</v>
      </c>
      <c r="C18" s="8" t="s">
        <v>43</v>
      </c>
    </row>
    <row r="19" spans="1:3" ht="15" customHeight="1">
      <c r="C19" s="9"/>
    </row>
    <row r="20" spans="1:3" ht="15" customHeight="1">
      <c r="B20" s="10" t="s">
        <v>44</v>
      </c>
      <c r="C20" s="11" t="s">
        <v>45</v>
      </c>
    </row>
    <row r="21" spans="1:3" ht="12.75">
      <c r="B21" s="12" t="s">
        <v>46</v>
      </c>
      <c r="C21" s="123" t="s">
        <v>47</v>
      </c>
    </row>
    <row r="22" spans="1:3" ht="15" customHeight="1">
      <c r="B22" s="13" t="s">
        <v>48</v>
      </c>
      <c r="C22" s="124"/>
    </row>
    <row r="23" spans="1:3" ht="12.75">
      <c r="B23" s="13" t="s">
        <v>49</v>
      </c>
      <c r="C23" s="124"/>
    </row>
    <row r="24" spans="1:3" ht="12.75">
      <c r="B24" s="13" t="s">
        <v>50</v>
      </c>
      <c r="C24" s="124"/>
    </row>
    <row r="25" spans="1:3" ht="12.75">
      <c r="B25" s="13" t="s">
        <v>51</v>
      </c>
      <c r="C25" s="124"/>
    </row>
    <row r="26" spans="1:3" ht="12.75">
      <c r="B26" s="13" t="s">
        <v>52</v>
      </c>
      <c r="C26" s="124"/>
    </row>
    <row r="27" spans="1:3" ht="12.75">
      <c r="B27" s="13" t="s">
        <v>53</v>
      </c>
      <c r="C27" s="124"/>
    </row>
    <row r="28" spans="1:3" ht="12.75">
      <c r="B28" s="13" t="s">
        <v>54</v>
      </c>
      <c r="C28" s="124"/>
    </row>
    <row r="29" spans="1:3" ht="12.75">
      <c r="B29" s="13" t="s">
        <v>55</v>
      </c>
      <c r="C29" s="124"/>
    </row>
    <row r="30" spans="1:3" ht="12.75">
      <c r="B30" s="13" t="s">
        <v>56</v>
      </c>
      <c r="C30" s="124"/>
    </row>
    <row r="31" spans="1:3" ht="12.75">
      <c r="B31" s="13" t="s">
        <v>57</v>
      </c>
      <c r="C31" s="124"/>
    </row>
    <row r="32" spans="1:3" ht="12.75">
      <c r="B32" s="13" t="s">
        <v>58</v>
      </c>
      <c r="C32" s="124"/>
    </row>
    <row r="33" spans="2:3" ht="12.75">
      <c r="B33" s="13" t="s">
        <v>59</v>
      </c>
      <c r="C33" s="124"/>
    </row>
    <row r="34" spans="2:3" ht="12.75">
      <c r="B34" s="13" t="s">
        <v>60</v>
      </c>
      <c r="C34" s="124"/>
    </row>
    <row r="35" spans="2:3" ht="12.75">
      <c r="B35" s="13" t="s">
        <v>61</v>
      </c>
      <c r="C35" s="124"/>
    </row>
    <row r="36" spans="2:3" ht="12.75">
      <c r="B36" s="13" t="s">
        <v>62</v>
      </c>
      <c r="C36" s="124"/>
    </row>
    <row r="37" spans="2:3" ht="12.75">
      <c r="B37" s="13" t="s">
        <v>63</v>
      </c>
      <c r="C37" s="124"/>
    </row>
    <row r="38" spans="2:3" ht="12.75">
      <c r="B38" s="13" t="s">
        <v>64</v>
      </c>
      <c r="C38" s="124"/>
    </row>
    <row r="39" spans="2:3" ht="12.75">
      <c r="B39" s="13" t="s">
        <v>65</v>
      </c>
      <c r="C39" s="124"/>
    </row>
    <row r="40" spans="2:3" ht="12.75">
      <c r="B40" s="13" t="s">
        <v>66</v>
      </c>
      <c r="C40" s="124"/>
    </row>
    <row r="41" spans="2:3" ht="12.75">
      <c r="B41" s="13" t="s">
        <v>67</v>
      </c>
      <c r="C41" s="124"/>
    </row>
    <row r="42" spans="2:3" ht="12.75">
      <c r="B42" s="13" t="s">
        <v>68</v>
      </c>
      <c r="C42" s="125"/>
    </row>
    <row r="43" spans="2:3" ht="12.75">
      <c r="C43" s="9"/>
    </row>
    <row r="44" spans="2:3" ht="12.75">
      <c r="C44" s="9"/>
    </row>
    <row r="45" spans="2:3" ht="12.75">
      <c r="C45" s="9"/>
    </row>
    <row r="46" spans="2:3" ht="12.75">
      <c r="C46" s="9"/>
    </row>
    <row r="47" spans="2:3" ht="12.75">
      <c r="C47" s="9"/>
    </row>
    <row r="48" spans="2:3" ht="12.75">
      <c r="C48" s="9"/>
    </row>
    <row r="49" spans="3:3" ht="12.75">
      <c r="C49" s="9"/>
    </row>
    <row r="50" spans="3:3" ht="12.75">
      <c r="C50" s="9"/>
    </row>
    <row r="51" spans="3:3" ht="12.75">
      <c r="C51" s="9"/>
    </row>
    <row r="52" spans="3:3" ht="12.75">
      <c r="C52" s="9"/>
    </row>
    <row r="53" spans="3:3" ht="12.75">
      <c r="C53" s="9"/>
    </row>
    <row r="54" spans="3:3" ht="12.75">
      <c r="C54" s="9"/>
    </row>
    <row r="55" spans="3:3" ht="12.75">
      <c r="C55" s="9"/>
    </row>
    <row r="56" spans="3:3" ht="12.75">
      <c r="C56" s="9"/>
    </row>
    <row r="57" spans="3:3" ht="12.75">
      <c r="C57" s="9"/>
    </row>
    <row r="58" spans="3:3" ht="12.75">
      <c r="C58" s="9"/>
    </row>
    <row r="59" spans="3:3" ht="12.75">
      <c r="C59" s="9"/>
    </row>
    <row r="60" spans="3:3" ht="12.75">
      <c r="C60" s="9"/>
    </row>
    <row r="61" spans="3:3" ht="12.75">
      <c r="C61" s="9"/>
    </row>
    <row r="62" spans="3:3" ht="12.75">
      <c r="C62" s="9"/>
    </row>
    <row r="63" spans="3:3" ht="12.75">
      <c r="C63" s="9"/>
    </row>
    <row r="64" spans="3:3" ht="12.75">
      <c r="C64" s="9"/>
    </row>
    <row r="65" spans="3:3" ht="12.75">
      <c r="C65" s="9"/>
    </row>
    <row r="66" spans="3:3" ht="12.75">
      <c r="C66" s="9"/>
    </row>
    <row r="67" spans="3:3" ht="12.75">
      <c r="C67" s="9"/>
    </row>
    <row r="68" spans="3:3" ht="12.75">
      <c r="C68" s="9"/>
    </row>
    <row r="69" spans="3:3" ht="12.75">
      <c r="C69" s="9"/>
    </row>
    <row r="70" spans="3:3" ht="12.75">
      <c r="C70" s="9"/>
    </row>
    <row r="71" spans="3:3" ht="12.75">
      <c r="C71" s="9"/>
    </row>
    <row r="72" spans="3:3" ht="12.75">
      <c r="C72" s="9"/>
    </row>
    <row r="73" spans="3:3" ht="12.75">
      <c r="C73" s="9"/>
    </row>
    <row r="74" spans="3:3" ht="12.75">
      <c r="C74" s="9"/>
    </row>
    <row r="75" spans="3:3" ht="12.75">
      <c r="C75" s="9"/>
    </row>
    <row r="76" spans="3:3" ht="12.75">
      <c r="C76" s="9"/>
    </row>
    <row r="77" spans="3:3" ht="12.75">
      <c r="C77" s="9"/>
    </row>
    <row r="78" spans="3:3" ht="12.75">
      <c r="C78" s="9"/>
    </row>
    <row r="79" spans="3:3" ht="12.75">
      <c r="C79" s="9"/>
    </row>
    <row r="80" spans="3:3" ht="12.75">
      <c r="C80" s="9"/>
    </row>
    <row r="81" spans="3:3" ht="12.75">
      <c r="C81" s="9"/>
    </row>
    <row r="82" spans="3:3" ht="12.75">
      <c r="C82" s="9"/>
    </row>
    <row r="83" spans="3:3" ht="12.75">
      <c r="C83" s="9"/>
    </row>
    <row r="84" spans="3:3" ht="12.75">
      <c r="C84" s="9"/>
    </row>
    <row r="85" spans="3:3" ht="12.75">
      <c r="C85" s="9"/>
    </row>
    <row r="86" spans="3:3" ht="12.75">
      <c r="C86" s="9"/>
    </row>
    <row r="87" spans="3:3" ht="12.75">
      <c r="C87" s="9"/>
    </row>
    <row r="88" spans="3:3" ht="12.75">
      <c r="C88" s="9"/>
    </row>
    <row r="89" spans="3:3" ht="12.75">
      <c r="C89" s="9"/>
    </row>
    <row r="90" spans="3:3" ht="12.75">
      <c r="C90" s="9"/>
    </row>
    <row r="91" spans="3:3" ht="12.75">
      <c r="C91" s="9"/>
    </row>
    <row r="92" spans="3:3" ht="12.75">
      <c r="C92" s="9"/>
    </row>
    <row r="93" spans="3:3" ht="12.75">
      <c r="C93" s="9"/>
    </row>
    <row r="94" spans="3:3" ht="12.75">
      <c r="C94" s="9"/>
    </row>
    <row r="95" spans="3:3" ht="12.75">
      <c r="C95" s="9"/>
    </row>
    <row r="96" spans="3:3" ht="12.75">
      <c r="C96" s="9"/>
    </row>
    <row r="97" spans="3:3" ht="12.75">
      <c r="C97" s="9"/>
    </row>
    <row r="98" spans="3:3" ht="12.75">
      <c r="C98" s="9"/>
    </row>
    <row r="99" spans="3:3" ht="12.75">
      <c r="C99" s="9"/>
    </row>
    <row r="100" spans="3:3" ht="12.75">
      <c r="C100" s="9"/>
    </row>
    <row r="101" spans="3:3" ht="12.75">
      <c r="C101" s="9"/>
    </row>
    <row r="102" spans="3:3" ht="12.75">
      <c r="C102" s="9"/>
    </row>
    <row r="103" spans="3:3" ht="12.75">
      <c r="C103" s="9"/>
    </row>
    <row r="104" spans="3:3" ht="12.75">
      <c r="C104" s="9"/>
    </row>
    <row r="105" spans="3:3" ht="12.75">
      <c r="C105" s="9"/>
    </row>
    <row r="106" spans="3:3" ht="12.75">
      <c r="C106" s="9"/>
    </row>
    <row r="107" spans="3:3" ht="12.75">
      <c r="C107" s="9"/>
    </row>
    <row r="108" spans="3:3" ht="12.75">
      <c r="C108" s="9"/>
    </row>
    <row r="109" spans="3:3" ht="12.75">
      <c r="C109" s="9"/>
    </row>
    <row r="110" spans="3:3" ht="12.75">
      <c r="C110" s="9"/>
    </row>
    <row r="111" spans="3:3" ht="12.75">
      <c r="C111" s="9"/>
    </row>
    <row r="112" spans="3:3" ht="12.75">
      <c r="C112" s="9"/>
    </row>
    <row r="113" spans="3:3" ht="12.75">
      <c r="C113" s="9"/>
    </row>
    <row r="114" spans="3:3" ht="12.75">
      <c r="C114" s="9"/>
    </row>
    <row r="115" spans="3:3" ht="12.75">
      <c r="C115" s="9"/>
    </row>
    <row r="116" spans="3:3" ht="12.75">
      <c r="C116" s="9"/>
    </row>
    <row r="117" spans="3:3" ht="12.75">
      <c r="C117" s="9"/>
    </row>
    <row r="118" spans="3:3" ht="12.75">
      <c r="C118" s="9"/>
    </row>
    <row r="119" spans="3:3" ht="12.75">
      <c r="C119" s="9"/>
    </row>
    <row r="120" spans="3:3" ht="12.75">
      <c r="C120" s="9"/>
    </row>
    <row r="121" spans="3:3" ht="12.75">
      <c r="C121" s="9"/>
    </row>
    <row r="122" spans="3:3" ht="12.75">
      <c r="C122" s="9"/>
    </row>
    <row r="123" spans="3:3" ht="12.75">
      <c r="C123" s="9"/>
    </row>
    <row r="124" spans="3:3" ht="12.75">
      <c r="C124" s="9"/>
    </row>
    <row r="125" spans="3:3" ht="12.75">
      <c r="C125" s="9"/>
    </row>
    <row r="126" spans="3:3" ht="12.75">
      <c r="C126" s="9"/>
    </row>
    <row r="127" spans="3:3" ht="12.75">
      <c r="C127" s="9"/>
    </row>
    <row r="128" spans="3:3" ht="12.75">
      <c r="C128" s="9"/>
    </row>
    <row r="129" spans="3:3" ht="12.75">
      <c r="C129" s="9"/>
    </row>
    <row r="130" spans="3:3" ht="12.75">
      <c r="C130" s="9"/>
    </row>
    <row r="131" spans="3:3" ht="12.75">
      <c r="C131" s="9"/>
    </row>
    <row r="132" spans="3:3" ht="12.75">
      <c r="C132" s="9"/>
    </row>
    <row r="133" spans="3:3" ht="12.75">
      <c r="C133" s="9"/>
    </row>
    <row r="134" spans="3:3" ht="12.75">
      <c r="C134" s="9"/>
    </row>
    <row r="135" spans="3:3" ht="12.75">
      <c r="C135" s="9"/>
    </row>
    <row r="136" spans="3:3" ht="12.75">
      <c r="C136" s="9"/>
    </row>
    <row r="137" spans="3:3" ht="12.75">
      <c r="C137" s="9"/>
    </row>
    <row r="138" spans="3:3" ht="12.75">
      <c r="C138" s="9"/>
    </row>
    <row r="139" spans="3:3" ht="12.75">
      <c r="C139" s="9"/>
    </row>
    <row r="140" spans="3:3" ht="12.75">
      <c r="C140" s="9"/>
    </row>
    <row r="141" spans="3:3" ht="12.75">
      <c r="C141" s="9"/>
    </row>
    <row r="142" spans="3:3" ht="12.75">
      <c r="C142" s="9"/>
    </row>
    <row r="143" spans="3:3" ht="12.75">
      <c r="C143" s="9"/>
    </row>
    <row r="144" spans="3:3" ht="12.75">
      <c r="C144" s="9"/>
    </row>
    <row r="145" spans="3:3" ht="12.75">
      <c r="C145" s="9"/>
    </row>
    <row r="146" spans="3:3" ht="12.75">
      <c r="C146" s="9"/>
    </row>
    <row r="147" spans="3:3" ht="12.75">
      <c r="C147" s="9"/>
    </row>
    <row r="148" spans="3:3" ht="12.75">
      <c r="C148" s="9"/>
    </row>
    <row r="149" spans="3:3" ht="12.75">
      <c r="C149" s="9"/>
    </row>
    <row r="150" spans="3:3" ht="12.75">
      <c r="C150" s="9"/>
    </row>
    <row r="151" spans="3:3" ht="12.75">
      <c r="C151" s="9"/>
    </row>
    <row r="152" spans="3:3" ht="12.75">
      <c r="C152" s="9"/>
    </row>
    <row r="153" spans="3:3" ht="12.75">
      <c r="C153" s="9"/>
    </row>
    <row r="154" spans="3:3" ht="12.75">
      <c r="C154" s="9"/>
    </row>
    <row r="155" spans="3:3" ht="12.75">
      <c r="C155" s="9"/>
    </row>
    <row r="156" spans="3:3" ht="12.75">
      <c r="C156" s="9"/>
    </row>
    <row r="157" spans="3:3" ht="12.75">
      <c r="C157" s="9"/>
    </row>
    <row r="158" spans="3:3" ht="12.75">
      <c r="C158" s="9"/>
    </row>
    <row r="159" spans="3:3" ht="12.75">
      <c r="C159" s="9"/>
    </row>
    <row r="160" spans="3:3" ht="12.75">
      <c r="C160" s="9"/>
    </row>
    <row r="161" spans="3:3" ht="12.75">
      <c r="C161" s="9"/>
    </row>
    <row r="162" spans="3:3" ht="12.75">
      <c r="C162" s="9"/>
    </row>
    <row r="163" spans="3:3" ht="12.75">
      <c r="C163" s="9"/>
    </row>
    <row r="164" spans="3:3" ht="12.75">
      <c r="C164" s="9"/>
    </row>
    <row r="165" spans="3:3" ht="12.75">
      <c r="C165" s="9"/>
    </row>
    <row r="166" spans="3:3" ht="12.75">
      <c r="C166" s="9"/>
    </row>
    <row r="167" spans="3:3" ht="12.75">
      <c r="C167" s="9"/>
    </row>
    <row r="168" spans="3:3" ht="12.75">
      <c r="C168" s="9"/>
    </row>
    <row r="169" spans="3:3" ht="12.75">
      <c r="C169" s="9"/>
    </row>
    <row r="170" spans="3:3" ht="12.75">
      <c r="C170" s="9"/>
    </row>
    <row r="171" spans="3:3" ht="12.75">
      <c r="C171" s="9"/>
    </row>
    <row r="172" spans="3:3" ht="12.75">
      <c r="C172" s="9"/>
    </row>
    <row r="173" spans="3:3" ht="12.75">
      <c r="C173" s="9"/>
    </row>
    <row r="174" spans="3:3" ht="12.75">
      <c r="C174" s="9"/>
    </row>
    <row r="175" spans="3:3" ht="12.75">
      <c r="C175" s="9"/>
    </row>
    <row r="176" spans="3:3" ht="12.75">
      <c r="C176" s="9"/>
    </row>
    <row r="177" spans="3:3" ht="12.75">
      <c r="C177" s="9"/>
    </row>
    <row r="178" spans="3:3" ht="12.75">
      <c r="C178" s="9"/>
    </row>
    <row r="179" spans="3:3" ht="12.75">
      <c r="C179" s="9"/>
    </row>
    <row r="180" spans="3:3" ht="12.75">
      <c r="C180" s="9"/>
    </row>
    <row r="181" spans="3:3" ht="12.75">
      <c r="C181" s="9"/>
    </row>
    <row r="182" spans="3:3" ht="12.75">
      <c r="C182" s="9"/>
    </row>
    <row r="183" spans="3:3" ht="12.75">
      <c r="C183" s="9"/>
    </row>
    <row r="184" spans="3:3" ht="12.75">
      <c r="C184" s="9"/>
    </row>
    <row r="185" spans="3:3" ht="12.75">
      <c r="C185" s="9"/>
    </row>
    <row r="186" spans="3:3" ht="12.75">
      <c r="C186" s="9"/>
    </row>
    <row r="187" spans="3:3" ht="12.75">
      <c r="C187" s="9"/>
    </row>
    <row r="188" spans="3:3" ht="12.75">
      <c r="C188" s="9"/>
    </row>
    <row r="189" spans="3:3" ht="12.75">
      <c r="C189" s="9"/>
    </row>
    <row r="190" spans="3:3" ht="12.75">
      <c r="C190" s="9"/>
    </row>
    <row r="191" spans="3:3" ht="12.75">
      <c r="C191" s="9"/>
    </row>
    <row r="192" spans="3:3" ht="12.75">
      <c r="C192" s="9"/>
    </row>
    <row r="193" spans="3:3" ht="12.75">
      <c r="C193" s="9"/>
    </row>
    <row r="194" spans="3:3" ht="12.75">
      <c r="C194" s="9"/>
    </row>
    <row r="195" spans="3:3" ht="12.75">
      <c r="C195" s="9"/>
    </row>
    <row r="196" spans="3:3" ht="12.75">
      <c r="C196" s="9"/>
    </row>
    <row r="197" spans="3:3" ht="12.75">
      <c r="C197" s="9"/>
    </row>
    <row r="198" spans="3:3" ht="12.75">
      <c r="C198" s="9"/>
    </row>
    <row r="199" spans="3:3" ht="12.75">
      <c r="C199" s="9"/>
    </row>
    <row r="200" spans="3:3" ht="12.75">
      <c r="C200" s="9"/>
    </row>
    <row r="201" spans="3:3" ht="12.75">
      <c r="C201" s="9"/>
    </row>
    <row r="202" spans="3:3" ht="12.75">
      <c r="C202" s="9"/>
    </row>
    <row r="203" spans="3:3" ht="12.75">
      <c r="C203" s="9"/>
    </row>
    <row r="204" spans="3:3" ht="12.75">
      <c r="C204" s="9"/>
    </row>
    <row r="205" spans="3:3" ht="12.75">
      <c r="C205" s="9"/>
    </row>
    <row r="206" spans="3:3" ht="12.75">
      <c r="C206" s="9"/>
    </row>
    <row r="207" spans="3:3" ht="12.75">
      <c r="C207" s="9"/>
    </row>
    <row r="208" spans="3:3" ht="12.75">
      <c r="C208" s="9"/>
    </row>
    <row r="209" spans="3:3" ht="12.75">
      <c r="C209" s="9"/>
    </row>
    <row r="210" spans="3:3" ht="12.75">
      <c r="C210" s="9"/>
    </row>
    <row r="211" spans="3:3" ht="12.75">
      <c r="C211" s="9"/>
    </row>
    <row r="212" spans="3:3" ht="12.75">
      <c r="C212" s="9"/>
    </row>
    <row r="213" spans="3:3" ht="12.75">
      <c r="C213" s="9"/>
    </row>
    <row r="214" spans="3:3" ht="12.75">
      <c r="C214" s="9"/>
    </row>
    <row r="215" spans="3:3" ht="12.75">
      <c r="C215" s="9"/>
    </row>
    <row r="216" spans="3:3" ht="12.75">
      <c r="C216" s="9"/>
    </row>
    <row r="217" spans="3:3" ht="12.75">
      <c r="C217" s="9"/>
    </row>
    <row r="218" spans="3:3" ht="12.75">
      <c r="C218" s="9"/>
    </row>
    <row r="219" spans="3:3" ht="12.75">
      <c r="C219" s="9"/>
    </row>
    <row r="220" spans="3:3" ht="12.75">
      <c r="C220" s="9"/>
    </row>
    <row r="221" spans="3:3" ht="12.75">
      <c r="C221" s="9"/>
    </row>
    <row r="222" spans="3:3" ht="12.75">
      <c r="C222" s="9"/>
    </row>
    <row r="223" spans="3:3" ht="12.75">
      <c r="C223" s="9"/>
    </row>
    <row r="224" spans="3:3" ht="12.75">
      <c r="C224" s="9"/>
    </row>
    <row r="225" spans="3:3" ht="12.75">
      <c r="C225" s="9"/>
    </row>
    <row r="226" spans="3:3" ht="12.75">
      <c r="C226" s="9"/>
    </row>
    <row r="227" spans="3:3" ht="12.75">
      <c r="C227" s="9"/>
    </row>
    <row r="228" spans="3:3" ht="12.75">
      <c r="C228" s="9"/>
    </row>
    <row r="229" spans="3:3" ht="12.75">
      <c r="C229" s="9"/>
    </row>
    <row r="230" spans="3:3" ht="12.75">
      <c r="C230" s="9"/>
    </row>
    <row r="231" spans="3:3" ht="12.75">
      <c r="C231" s="9"/>
    </row>
    <row r="232" spans="3:3" ht="12.75">
      <c r="C232" s="9"/>
    </row>
    <row r="233" spans="3:3" ht="12.75">
      <c r="C233" s="9"/>
    </row>
    <row r="234" spans="3:3" ht="12.75">
      <c r="C234" s="9"/>
    </row>
    <row r="235" spans="3:3" ht="12.75">
      <c r="C235" s="9"/>
    </row>
    <row r="236" spans="3:3" ht="12.75">
      <c r="C236" s="9"/>
    </row>
    <row r="237" spans="3:3" ht="12.75">
      <c r="C237" s="9"/>
    </row>
    <row r="238" spans="3:3" ht="12.75">
      <c r="C238" s="9"/>
    </row>
    <row r="239" spans="3:3" ht="12.75">
      <c r="C239" s="9"/>
    </row>
    <row r="240" spans="3:3" ht="12.75">
      <c r="C240" s="9"/>
    </row>
    <row r="241" spans="3:3" ht="12.75">
      <c r="C241" s="9"/>
    </row>
    <row r="242" spans="3:3" ht="12.75">
      <c r="C242" s="9"/>
    </row>
    <row r="243" spans="3:3" ht="12.75">
      <c r="C243" s="9"/>
    </row>
    <row r="244" spans="3:3" ht="12.75">
      <c r="C244" s="9"/>
    </row>
    <row r="245" spans="3:3" ht="12.75">
      <c r="C245" s="9"/>
    </row>
    <row r="246" spans="3:3" ht="12.75">
      <c r="C246" s="9"/>
    </row>
    <row r="247" spans="3:3" ht="12.75">
      <c r="C247" s="9"/>
    </row>
    <row r="248" spans="3:3" ht="12.75">
      <c r="C248" s="9"/>
    </row>
    <row r="249" spans="3:3" ht="12.75">
      <c r="C249" s="9"/>
    </row>
    <row r="250" spans="3:3" ht="12.75">
      <c r="C250" s="9"/>
    </row>
    <row r="251" spans="3:3" ht="12.75">
      <c r="C251" s="9"/>
    </row>
    <row r="252" spans="3:3" ht="12.75">
      <c r="C252" s="9"/>
    </row>
    <row r="253" spans="3:3" ht="12.75">
      <c r="C253" s="9"/>
    </row>
    <row r="254" spans="3:3" ht="12.75">
      <c r="C254" s="9"/>
    </row>
    <row r="255" spans="3:3" ht="12.75">
      <c r="C255" s="9"/>
    </row>
    <row r="256" spans="3:3" ht="12.75">
      <c r="C256" s="9"/>
    </row>
    <row r="257" spans="3:3" ht="12.75">
      <c r="C257" s="9"/>
    </row>
    <row r="258" spans="3:3" ht="12.75">
      <c r="C258" s="9"/>
    </row>
    <row r="259" spans="3:3" ht="12.75">
      <c r="C259" s="9"/>
    </row>
    <row r="260" spans="3:3" ht="12.75">
      <c r="C260" s="9"/>
    </row>
    <row r="261" spans="3:3" ht="12.75">
      <c r="C261" s="9"/>
    </row>
    <row r="262" spans="3:3" ht="12.75">
      <c r="C262" s="9"/>
    </row>
    <row r="263" spans="3:3" ht="12.75">
      <c r="C263" s="9"/>
    </row>
    <row r="264" spans="3:3" ht="12.75">
      <c r="C264" s="9"/>
    </row>
    <row r="265" spans="3:3" ht="12.75">
      <c r="C265" s="9"/>
    </row>
    <row r="266" spans="3:3" ht="12.75">
      <c r="C266" s="9"/>
    </row>
    <row r="267" spans="3:3" ht="12.75">
      <c r="C267" s="9"/>
    </row>
    <row r="268" spans="3:3" ht="12.75">
      <c r="C268" s="9"/>
    </row>
    <row r="269" spans="3:3" ht="12.75">
      <c r="C269" s="9"/>
    </row>
    <row r="270" spans="3:3" ht="12.75">
      <c r="C270" s="9"/>
    </row>
    <row r="271" spans="3:3" ht="12.75">
      <c r="C271" s="9"/>
    </row>
    <row r="272" spans="3:3" ht="12.75">
      <c r="C272" s="9"/>
    </row>
    <row r="273" spans="3:3" ht="12.75">
      <c r="C273" s="9"/>
    </row>
    <row r="274" spans="3:3" ht="12.75">
      <c r="C274" s="9"/>
    </row>
    <row r="275" spans="3:3" ht="12.75">
      <c r="C275" s="9"/>
    </row>
    <row r="276" spans="3:3" ht="12.75">
      <c r="C276" s="9"/>
    </row>
    <row r="277" spans="3:3" ht="12.75">
      <c r="C277" s="9"/>
    </row>
    <row r="278" spans="3:3" ht="12.75">
      <c r="C278" s="9"/>
    </row>
    <row r="279" spans="3:3" ht="12.75">
      <c r="C279" s="9"/>
    </row>
    <row r="280" spans="3:3" ht="12.75">
      <c r="C280" s="9"/>
    </row>
    <row r="281" spans="3:3" ht="12.75">
      <c r="C281" s="9"/>
    </row>
    <row r="282" spans="3:3" ht="12.75">
      <c r="C282" s="9"/>
    </row>
    <row r="283" spans="3:3" ht="12.75">
      <c r="C283" s="9"/>
    </row>
    <row r="284" spans="3:3" ht="12.75">
      <c r="C284" s="9"/>
    </row>
    <row r="285" spans="3:3" ht="12.75">
      <c r="C285" s="9"/>
    </row>
    <row r="286" spans="3:3" ht="12.75">
      <c r="C286" s="9"/>
    </row>
    <row r="287" spans="3:3" ht="12.75">
      <c r="C287" s="9"/>
    </row>
    <row r="288" spans="3:3" ht="12.75">
      <c r="C288" s="9"/>
    </row>
    <row r="289" spans="3:3" ht="12.75">
      <c r="C289" s="9"/>
    </row>
    <row r="290" spans="3:3" ht="12.75">
      <c r="C290" s="9"/>
    </row>
    <row r="291" spans="3:3" ht="12.75">
      <c r="C291" s="9"/>
    </row>
    <row r="292" spans="3:3" ht="12.75">
      <c r="C292" s="9"/>
    </row>
    <row r="293" spans="3:3" ht="12.75">
      <c r="C293" s="9"/>
    </row>
    <row r="294" spans="3:3" ht="12.75">
      <c r="C294" s="9"/>
    </row>
    <row r="295" spans="3:3" ht="12.75">
      <c r="C295" s="9"/>
    </row>
    <row r="296" spans="3:3" ht="12.75">
      <c r="C296" s="9"/>
    </row>
    <row r="297" spans="3:3" ht="12.75">
      <c r="C297" s="9"/>
    </row>
    <row r="298" spans="3:3" ht="12.75">
      <c r="C298" s="9"/>
    </row>
    <row r="299" spans="3:3" ht="12.75">
      <c r="C299" s="9"/>
    </row>
    <row r="300" spans="3:3" ht="12.75">
      <c r="C300" s="9"/>
    </row>
    <row r="301" spans="3:3" ht="12.75">
      <c r="C301" s="9"/>
    </row>
    <row r="302" spans="3:3" ht="12.75">
      <c r="C302" s="9"/>
    </row>
    <row r="303" spans="3:3" ht="12.75">
      <c r="C303" s="9"/>
    </row>
    <row r="304" spans="3:3" ht="12.75">
      <c r="C304" s="9"/>
    </row>
    <row r="305" spans="3:3" ht="12.75">
      <c r="C305" s="9"/>
    </row>
    <row r="306" spans="3:3" ht="12.75">
      <c r="C306" s="9"/>
    </row>
    <row r="307" spans="3:3" ht="12.75">
      <c r="C307" s="9"/>
    </row>
    <row r="308" spans="3:3" ht="12.75">
      <c r="C308" s="9"/>
    </row>
    <row r="309" spans="3:3" ht="12.75">
      <c r="C309" s="9"/>
    </row>
    <row r="310" spans="3:3" ht="12.75">
      <c r="C310" s="9"/>
    </row>
    <row r="311" spans="3:3" ht="12.75">
      <c r="C311" s="9"/>
    </row>
    <row r="312" spans="3:3" ht="12.75">
      <c r="C312" s="9"/>
    </row>
    <row r="313" spans="3:3" ht="12.75">
      <c r="C313" s="9"/>
    </row>
    <row r="314" spans="3:3" ht="12.75">
      <c r="C314" s="9"/>
    </row>
    <row r="315" spans="3:3" ht="12.75">
      <c r="C315" s="9"/>
    </row>
    <row r="316" spans="3:3" ht="12.75">
      <c r="C316" s="9"/>
    </row>
    <row r="317" spans="3:3" ht="12.75">
      <c r="C317" s="9"/>
    </row>
    <row r="318" spans="3:3" ht="12.75">
      <c r="C318" s="9"/>
    </row>
    <row r="319" spans="3:3" ht="12.75">
      <c r="C319" s="9"/>
    </row>
    <row r="320" spans="3:3" ht="12.75">
      <c r="C320" s="9"/>
    </row>
    <row r="321" spans="3:3" ht="12.75">
      <c r="C321" s="9"/>
    </row>
    <row r="322" spans="3:3" ht="12.75">
      <c r="C322" s="9"/>
    </row>
    <row r="323" spans="3:3" ht="12.75">
      <c r="C323" s="9"/>
    </row>
    <row r="324" spans="3:3" ht="12.75">
      <c r="C324" s="9"/>
    </row>
    <row r="325" spans="3:3" ht="12.75">
      <c r="C325" s="9"/>
    </row>
    <row r="326" spans="3:3" ht="12.75">
      <c r="C326" s="9"/>
    </row>
    <row r="327" spans="3:3" ht="12.75">
      <c r="C327" s="9"/>
    </row>
    <row r="328" spans="3:3" ht="12.75">
      <c r="C328" s="9"/>
    </row>
    <row r="329" spans="3:3" ht="12.75">
      <c r="C329" s="9"/>
    </row>
    <row r="330" spans="3:3" ht="12.75">
      <c r="C330" s="9"/>
    </row>
    <row r="331" spans="3:3" ht="12.75">
      <c r="C331" s="9"/>
    </row>
    <row r="332" spans="3:3" ht="12.75">
      <c r="C332" s="9"/>
    </row>
    <row r="333" spans="3:3" ht="12.75">
      <c r="C333" s="9"/>
    </row>
    <row r="334" spans="3:3" ht="12.75">
      <c r="C334" s="9"/>
    </row>
    <row r="335" spans="3:3" ht="12.75">
      <c r="C335" s="9"/>
    </row>
    <row r="336" spans="3:3" ht="12.75">
      <c r="C336" s="9"/>
    </row>
    <row r="337" spans="3:3" ht="12.75">
      <c r="C337" s="9"/>
    </row>
    <row r="338" spans="3:3" ht="12.75">
      <c r="C338" s="9"/>
    </row>
    <row r="339" spans="3:3" ht="12.75">
      <c r="C339" s="9"/>
    </row>
    <row r="340" spans="3:3" ht="12.75">
      <c r="C340" s="9"/>
    </row>
    <row r="341" spans="3:3" ht="12.75">
      <c r="C341" s="9"/>
    </row>
    <row r="342" spans="3:3" ht="12.75">
      <c r="C342" s="9"/>
    </row>
    <row r="343" spans="3:3" ht="12.75">
      <c r="C343" s="9"/>
    </row>
    <row r="344" spans="3:3" ht="12.75">
      <c r="C344" s="9"/>
    </row>
    <row r="345" spans="3:3" ht="12.75">
      <c r="C345" s="9"/>
    </row>
    <row r="346" spans="3:3" ht="12.75">
      <c r="C346" s="9"/>
    </row>
    <row r="347" spans="3:3" ht="12.75">
      <c r="C347" s="9"/>
    </row>
    <row r="348" spans="3:3" ht="12.75">
      <c r="C348" s="9"/>
    </row>
    <row r="349" spans="3:3" ht="12.75">
      <c r="C349" s="9"/>
    </row>
    <row r="350" spans="3:3" ht="12.75">
      <c r="C350" s="9"/>
    </row>
    <row r="351" spans="3:3" ht="12.75">
      <c r="C351" s="9"/>
    </row>
    <row r="352" spans="3:3" ht="12.75">
      <c r="C352" s="9"/>
    </row>
    <row r="353" spans="3:3" ht="12.75">
      <c r="C353" s="9"/>
    </row>
    <row r="354" spans="3:3" ht="12.75">
      <c r="C354" s="9"/>
    </row>
    <row r="355" spans="3:3" ht="12.75">
      <c r="C355" s="9"/>
    </row>
    <row r="356" spans="3:3" ht="12.75">
      <c r="C356" s="9"/>
    </row>
    <row r="357" spans="3:3" ht="12.75">
      <c r="C357" s="9"/>
    </row>
    <row r="358" spans="3:3" ht="12.75">
      <c r="C358" s="9"/>
    </row>
    <row r="359" spans="3:3" ht="12.75">
      <c r="C359" s="9"/>
    </row>
    <row r="360" spans="3:3" ht="12.75">
      <c r="C360" s="9"/>
    </row>
    <row r="361" spans="3:3" ht="12.75">
      <c r="C361" s="9"/>
    </row>
    <row r="362" spans="3:3" ht="12.75">
      <c r="C362" s="9"/>
    </row>
    <row r="363" spans="3:3" ht="12.75">
      <c r="C363" s="9"/>
    </row>
    <row r="364" spans="3:3" ht="12.75">
      <c r="C364" s="9"/>
    </row>
    <row r="365" spans="3:3" ht="12.75">
      <c r="C365" s="9"/>
    </row>
    <row r="366" spans="3:3" ht="12.75">
      <c r="C366" s="9"/>
    </row>
    <row r="367" spans="3:3" ht="12.75">
      <c r="C367" s="9"/>
    </row>
    <row r="368" spans="3:3" ht="12.75">
      <c r="C368" s="9"/>
    </row>
    <row r="369" spans="3:3" ht="12.75">
      <c r="C369" s="9"/>
    </row>
    <row r="370" spans="3:3" ht="12.75">
      <c r="C370" s="9"/>
    </row>
    <row r="371" spans="3:3" ht="12.75">
      <c r="C371" s="9"/>
    </row>
    <row r="372" spans="3:3" ht="12.75">
      <c r="C372" s="9"/>
    </row>
    <row r="373" spans="3:3" ht="12.75">
      <c r="C373" s="9"/>
    </row>
    <row r="374" spans="3:3" ht="12.75">
      <c r="C374" s="9"/>
    </row>
    <row r="375" spans="3:3" ht="12.75">
      <c r="C375" s="9"/>
    </row>
    <row r="376" spans="3:3" ht="12.75">
      <c r="C376" s="9"/>
    </row>
    <row r="377" spans="3:3" ht="12.75">
      <c r="C377" s="9"/>
    </row>
    <row r="378" spans="3:3" ht="12.75">
      <c r="C378" s="9"/>
    </row>
    <row r="379" spans="3:3" ht="12.75">
      <c r="C379" s="9"/>
    </row>
    <row r="380" spans="3:3" ht="12.75">
      <c r="C380" s="9"/>
    </row>
    <row r="381" spans="3:3" ht="12.75">
      <c r="C381" s="9"/>
    </row>
    <row r="382" spans="3:3" ht="12.75">
      <c r="C382" s="9"/>
    </row>
    <row r="383" spans="3:3" ht="12.75">
      <c r="C383" s="9"/>
    </row>
    <row r="384" spans="3:3" ht="12.75">
      <c r="C384" s="9"/>
    </row>
    <row r="385" spans="3:3" ht="12.75">
      <c r="C385" s="9"/>
    </row>
    <row r="386" spans="3:3" ht="12.75">
      <c r="C386" s="9"/>
    </row>
    <row r="387" spans="3:3" ht="12.75">
      <c r="C387" s="9"/>
    </row>
    <row r="388" spans="3:3" ht="12.75">
      <c r="C388" s="9"/>
    </row>
    <row r="389" spans="3:3" ht="12.75">
      <c r="C389" s="9"/>
    </row>
    <row r="390" spans="3:3" ht="12.75">
      <c r="C390" s="9"/>
    </row>
    <row r="391" spans="3:3" ht="12.75">
      <c r="C391" s="9"/>
    </row>
    <row r="392" spans="3:3" ht="12.75">
      <c r="C392" s="9"/>
    </row>
    <row r="393" spans="3:3" ht="12.75">
      <c r="C393" s="9"/>
    </row>
    <row r="394" spans="3:3" ht="12.75">
      <c r="C394" s="9"/>
    </row>
    <row r="395" spans="3:3" ht="12.75">
      <c r="C395" s="9"/>
    </row>
    <row r="396" spans="3:3" ht="12.75">
      <c r="C396" s="9"/>
    </row>
    <row r="397" spans="3:3" ht="12.75">
      <c r="C397" s="9"/>
    </row>
    <row r="398" spans="3:3" ht="12.75">
      <c r="C398" s="9"/>
    </row>
    <row r="399" spans="3:3" ht="12.75">
      <c r="C399" s="9"/>
    </row>
    <row r="400" spans="3:3" ht="12.75">
      <c r="C400" s="9"/>
    </row>
    <row r="401" spans="3:3" ht="12.75">
      <c r="C401" s="9"/>
    </row>
    <row r="402" spans="3:3" ht="12.75">
      <c r="C402" s="9"/>
    </row>
    <row r="403" spans="3:3" ht="12.75">
      <c r="C403" s="9"/>
    </row>
    <row r="404" spans="3:3" ht="12.75">
      <c r="C404" s="9"/>
    </row>
    <row r="405" spans="3:3" ht="12.75">
      <c r="C405" s="9"/>
    </row>
    <row r="406" spans="3:3" ht="12.75">
      <c r="C406" s="9"/>
    </row>
    <row r="407" spans="3:3" ht="12.75">
      <c r="C407" s="9"/>
    </row>
    <row r="408" spans="3:3" ht="12.75">
      <c r="C408" s="9"/>
    </row>
    <row r="409" spans="3:3" ht="12.75">
      <c r="C409" s="9"/>
    </row>
    <row r="410" spans="3:3" ht="12.75">
      <c r="C410" s="9"/>
    </row>
    <row r="411" spans="3:3" ht="12.75">
      <c r="C411" s="9"/>
    </row>
    <row r="412" spans="3:3" ht="12.75">
      <c r="C412" s="9"/>
    </row>
    <row r="413" spans="3:3" ht="12.75">
      <c r="C413" s="9"/>
    </row>
    <row r="414" spans="3:3" ht="12.75">
      <c r="C414" s="9"/>
    </row>
    <row r="415" spans="3:3" ht="12.75">
      <c r="C415" s="9"/>
    </row>
    <row r="416" spans="3:3" ht="12.75">
      <c r="C416" s="9"/>
    </row>
    <row r="417" spans="3:3" ht="12.75">
      <c r="C417" s="9"/>
    </row>
    <row r="418" spans="3:3" ht="12.75">
      <c r="C418" s="9"/>
    </row>
    <row r="419" spans="3:3" ht="12.75">
      <c r="C419" s="9"/>
    </row>
    <row r="420" spans="3:3" ht="12.75">
      <c r="C420" s="9"/>
    </row>
    <row r="421" spans="3:3" ht="12.75">
      <c r="C421" s="9"/>
    </row>
    <row r="422" spans="3:3" ht="12.75">
      <c r="C422" s="9"/>
    </row>
    <row r="423" spans="3:3" ht="12.75">
      <c r="C423" s="9"/>
    </row>
    <row r="424" spans="3:3" ht="12.75">
      <c r="C424" s="9"/>
    </row>
    <row r="425" spans="3:3" ht="12.75">
      <c r="C425" s="9"/>
    </row>
    <row r="426" spans="3:3" ht="12.75">
      <c r="C426" s="9"/>
    </row>
    <row r="427" spans="3:3" ht="12.75">
      <c r="C427" s="9"/>
    </row>
    <row r="428" spans="3:3" ht="12.75">
      <c r="C428" s="9"/>
    </row>
    <row r="429" spans="3:3" ht="12.75">
      <c r="C429" s="9"/>
    </row>
    <row r="430" spans="3:3" ht="12.75">
      <c r="C430" s="9"/>
    </row>
    <row r="431" spans="3:3" ht="12.75">
      <c r="C431" s="9"/>
    </row>
    <row r="432" spans="3:3" ht="12.75">
      <c r="C432" s="9"/>
    </row>
    <row r="433" spans="3:3" ht="12.75">
      <c r="C433" s="9"/>
    </row>
    <row r="434" spans="3:3" ht="12.75">
      <c r="C434" s="9"/>
    </row>
    <row r="435" spans="3:3" ht="12.75">
      <c r="C435" s="9"/>
    </row>
    <row r="436" spans="3:3" ht="12.75">
      <c r="C436" s="9"/>
    </row>
    <row r="437" spans="3:3" ht="12.75">
      <c r="C437" s="9"/>
    </row>
    <row r="438" spans="3:3" ht="12.75">
      <c r="C438" s="9"/>
    </row>
    <row r="439" spans="3:3" ht="12.75">
      <c r="C439" s="9"/>
    </row>
    <row r="440" spans="3:3" ht="12.75">
      <c r="C440" s="9"/>
    </row>
    <row r="441" spans="3:3" ht="12.75">
      <c r="C441" s="9"/>
    </row>
    <row r="442" spans="3:3" ht="12.75">
      <c r="C442" s="9"/>
    </row>
    <row r="443" spans="3:3" ht="12.75">
      <c r="C443" s="9"/>
    </row>
    <row r="444" spans="3:3" ht="12.75">
      <c r="C444" s="9"/>
    </row>
    <row r="445" spans="3:3" ht="12.75">
      <c r="C445" s="9"/>
    </row>
    <row r="446" spans="3:3" ht="12.75">
      <c r="C446" s="9"/>
    </row>
    <row r="447" spans="3:3" ht="12.75">
      <c r="C447" s="9"/>
    </row>
    <row r="448" spans="3:3" ht="12.75">
      <c r="C448" s="9"/>
    </row>
    <row r="449" spans="3:3" ht="12.75">
      <c r="C449" s="9"/>
    </row>
    <row r="450" spans="3:3" ht="12.75">
      <c r="C450" s="9"/>
    </row>
    <row r="451" spans="3:3" ht="12.75">
      <c r="C451" s="9"/>
    </row>
    <row r="452" spans="3:3" ht="12.75">
      <c r="C452" s="9"/>
    </row>
    <row r="453" spans="3:3" ht="12.75">
      <c r="C453" s="9"/>
    </row>
    <row r="454" spans="3:3" ht="12.75">
      <c r="C454" s="9"/>
    </row>
    <row r="455" spans="3:3" ht="12.75">
      <c r="C455" s="9"/>
    </row>
    <row r="456" spans="3:3" ht="12.75">
      <c r="C456" s="9"/>
    </row>
    <row r="457" spans="3:3" ht="12.75">
      <c r="C457" s="9"/>
    </row>
    <row r="458" spans="3:3" ht="12.75">
      <c r="C458" s="9"/>
    </row>
    <row r="459" spans="3:3" ht="12.75">
      <c r="C459" s="9"/>
    </row>
    <row r="460" spans="3:3" ht="12.75">
      <c r="C460" s="9"/>
    </row>
    <row r="461" spans="3:3" ht="12.75">
      <c r="C461" s="9"/>
    </row>
    <row r="462" spans="3:3" ht="12.75">
      <c r="C462" s="9"/>
    </row>
    <row r="463" spans="3:3" ht="12.75">
      <c r="C463" s="9"/>
    </row>
    <row r="464" spans="3:3" ht="12.75">
      <c r="C464" s="9"/>
    </row>
    <row r="465" spans="3:3" ht="12.75">
      <c r="C465" s="9"/>
    </row>
    <row r="466" spans="3:3" ht="12.75">
      <c r="C466" s="9"/>
    </row>
    <row r="467" spans="3:3" ht="12.75">
      <c r="C467" s="9"/>
    </row>
    <row r="468" spans="3:3" ht="12.75">
      <c r="C468" s="9"/>
    </row>
    <row r="469" spans="3:3" ht="12.75">
      <c r="C469" s="9"/>
    </row>
    <row r="470" spans="3:3" ht="12.75">
      <c r="C470" s="9"/>
    </row>
    <row r="471" spans="3:3" ht="12.75">
      <c r="C471" s="9"/>
    </row>
    <row r="472" spans="3:3" ht="12.75">
      <c r="C472" s="9"/>
    </row>
    <row r="473" spans="3:3" ht="12.75">
      <c r="C473" s="9"/>
    </row>
    <row r="474" spans="3:3" ht="12.75">
      <c r="C474" s="9"/>
    </row>
    <row r="475" spans="3:3" ht="12.75">
      <c r="C475" s="9"/>
    </row>
    <row r="476" spans="3:3" ht="12.75">
      <c r="C476" s="9"/>
    </row>
    <row r="477" spans="3:3" ht="12.75">
      <c r="C477" s="9"/>
    </row>
    <row r="478" spans="3:3" ht="12.75">
      <c r="C478" s="9"/>
    </row>
    <row r="479" spans="3:3" ht="12.75">
      <c r="C479" s="9"/>
    </row>
    <row r="480" spans="3:3" ht="12.75">
      <c r="C480" s="9"/>
    </row>
    <row r="481" spans="3:3" ht="12.75">
      <c r="C481" s="9"/>
    </row>
    <row r="482" spans="3:3" ht="12.75">
      <c r="C482" s="9"/>
    </row>
    <row r="483" spans="3:3" ht="12.75">
      <c r="C483" s="9"/>
    </row>
    <row r="484" spans="3:3" ht="12.75">
      <c r="C484" s="9"/>
    </row>
    <row r="485" spans="3:3" ht="12.75">
      <c r="C485" s="9"/>
    </row>
    <row r="486" spans="3:3" ht="12.75">
      <c r="C486" s="9"/>
    </row>
    <row r="487" spans="3:3" ht="12.75">
      <c r="C487" s="9"/>
    </row>
    <row r="488" spans="3:3" ht="12.75">
      <c r="C488" s="9"/>
    </row>
    <row r="489" spans="3:3" ht="12.75">
      <c r="C489" s="9"/>
    </row>
    <row r="490" spans="3:3" ht="12.75">
      <c r="C490" s="9"/>
    </row>
    <row r="491" spans="3:3" ht="12.75">
      <c r="C491" s="9"/>
    </row>
    <row r="492" spans="3:3" ht="12.75">
      <c r="C492" s="9"/>
    </row>
    <row r="493" spans="3:3" ht="12.75">
      <c r="C493" s="9"/>
    </row>
    <row r="494" spans="3:3" ht="12.75">
      <c r="C494" s="9"/>
    </row>
    <row r="495" spans="3:3" ht="12.75">
      <c r="C495" s="9"/>
    </row>
    <row r="496" spans="3:3" ht="12.75">
      <c r="C496" s="9"/>
    </row>
    <row r="497" spans="3:3" ht="12.75">
      <c r="C497" s="9"/>
    </row>
    <row r="498" spans="3:3" ht="12.75">
      <c r="C498" s="9"/>
    </row>
    <row r="499" spans="3:3" ht="12.75">
      <c r="C499" s="9"/>
    </row>
    <row r="500" spans="3:3" ht="12.75">
      <c r="C500" s="9"/>
    </row>
    <row r="501" spans="3:3" ht="12.75">
      <c r="C501" s="9"/>
    </row>
    <row r="502" spans="3:3" ht="12.75">
      <c r="C502" s="9"/>
    </row>
    <row r="503" spans="3:3" ht="12.75">
      <c r="C503" s="9"/>
    </row>
    <row r="504" spans="3:3" ht="12.75">
      <c r="C504" s="9"/>
    </row>
    <row r="505" spans="3:3" ht="12.75">
      <c r="C505" s="9"/>
    </row>
    <row r="506" spans="3:3" ht="12.75">
      <c r="C506" s="9"/>
    </row>
    <row r="507" spans="3:3" ht="12.75">
      <c r="C507" s="9"/>
    </row>
    <row r="508" spans="3:3" ht="12.75">
      <c r="C508" s="9"/>
    </row>
    <row r="509" spans="3:3" ht="12.75">
      <c r="C509" s="9"/>
    </row>
    <row r="510" spans="3:3" ht="12.75">
      <c r="C510" s="9"/>
    </row>
    <row r="511" spans="3:3" ht="12.75">
      <c r="C511" s="9"/>
    </row>
    <row r="512" spans="3:3" ht="12.75">
      <c r="C512" s="9"/>
    </row>
    <row r="513" spans="3:3" ht="12.75">
      <c r="C513" s="9"/>
    </row>
    <row r="514" spans="3:3" ht="12.75">
      <c r="C514" s="9"/>
    </row>
    <row r="515" spans="3:3" ht="12.75">
      <c r="C515" s="9"/>
    </row>
    <row r="516" spans="3:3" ht="12.75">
      <c r="C516" s="9"/>
    </row>
    <row r="517" spans="3:3" ht="12.75">
      <c r="C517" s="9"/>
    </row>
    <row r="518" spans="3:3" ht="12.75">
      <c r="C518" s="9"/>
    </row>
    <row r="519" spans="3:3" ht="12.75">
      <c r="C519" s="9"/>
    </row>
    <row r="520" spans="3:3" ht="12.75">
      <c r="C520" s="9"/>
    </row>
    <row r="521" spans="3:3" ht="12.75">
      <c r="C521" s="9"/>
    </row>
    <row r="522" spans="3:3" ht="12.75">
      <c r="C522" s="9"/>
    </row>
    <row r="523" spans="3:3" ht="12.75">
      <c r="C523" s="9"/>
    </row>
    <row r="524" spans="3:3" ht="12.75">
      <c r="C524" s="9"/>
    </row>
    <row r="525" spans="3:3" ht="12.75">
      <c r="C525" s="9"/>
    </row>
    <row r="526" spans="3:3" ht="12.75">
      <c r="C526" s="9"/>
    </row>
    <row r="527" spans="3:3" ht="12.75">
      <c r="C527" s="9"/>
    </row>
    <row r="528" spans="3:3" ht="12.75">
      <c r="C528" s="9"/>
    </row>
    <row r="529" spans="3:3" ht="12.75">
      <c r="C529" s="9"/>
    </row>
    <row r="530" spans="3:3" ht="12.75">
      <c r="C530" s="9"/>
    </row>
    <row r="531" spans="3:3" ht="12.75">
      <c r="C531" s="9"/>
    </row>
    <row r="532" spans="3:3" ht="12.75">
      <c r="C532" s="9"/>
    </row>
    <row r="533" spans="3:3" ht="12.75">
      <c r="C533" s="9"/>
    </row>
    <row r="534" spans="3:3" ht="12.75">
      <c r="C534" s="9"/>
    </row>
    <row r="535" spans="3:3" ht="12.75">
      <c r="C535" s="9"/>
    </row>
    <row r="536" spans="3:3" ht="12.75">
      <c r="C536" s="9"/>
    </row>
    <row r="537" spans="3:3" ht="12.75">
      <c r="C537" s="9"/>
    </row>
    <row r="538" spans="3:3" ht="12.75">
      <c r="C538" s="9"/>
    </row>
    <row r="539" spans="3:3" ht="12.75">
      <c r="C539" s="9"/>
    </row>
    <row r="540" spans="3:3" ht="12.75">
      <c r="C540" s="9"/>
    </row>
    <row r="541" spans="3:3" ht="12.75">
      <c r="C541" s="9"/>
    </row>
    <row r="542" spans="3:3" ht="12.75">
      <c r="C542" s="9"/>
    </row>
    <row r="543" spans="3:3" ht="12.75">
      <c r="C543" s="9"/>
    </row>
    <row r="544" spans="3:3" ht="12.75">
      <c r="C544" s="9"/>
    </row>
    <row r="545" spans="3:3" ht="12.75">
      <c r="C545" s="9"/>
    </row>
    <row r="546" spans="3:3" ht="12.75">
      <c r="C546" s="9"/>
    </row>
    <row r="547" spans="3:3" ht="12.75">
      <c r="C547" s="9"/>
    </row>
    <row r="548" spans="3:3" ht="12.75">
      <c r="C548" s="9"/>
    </row>
    <row r="549" spans="3:3" ht="12.75">
      <c r="C549" s="9"/>
    </row>
    <row r="550" spans="3:3" ht="12.75">
      <c r="C550" s="9"/>
    </row>
    <row r="551" spans="3:3" ht="12.75">
      <c r="C551" s="9"/>
    </row>
    <row r="552" spans="3:3" ht="12.75">
      <c r="C552" s="9"/>
    </row>
    <row r="553" spans="3:3" ht="12.75">
      <c r="C553" s="9"/>
    </row>
    <row r="554" spans="3:3" ht="12.75">
      <c r="C554" s="9"/>
    </row>
    <row r="555" spans="3:3" ht="12.75">
      <c r="C555" s="9"/>
    </row>
    <row r="556" spans="3:3" ht="12.75">
      <c r="C556" s="9"/>
    </row>
    <row r="557" spans="3:3" ht="12.75">
      <c r="C557" s="9"/>
    </row>
    <row r="558" spans="3:3" ht="12.75">
      <c r="C558" s="9"/>
    </row>
    <row r="559" spans="3:3" ht="12.75">
      <c r="C559" s="9"/>
    </row>
    <row r="560" spans="3:3" ht="12.75">
      <c r="C560" s="9"/>
    </row>
    <row r="561" spans="3:3" ht="12.75">
      <c r="C561" s="9"/>
    </row>
    <row r="562" spans="3:3" ht="12.75">
      <c r="C562" s="9"/>
    </row>
    <row r="563" spans="3:3" ht="12.75">
      <c r="C563" s="9"/>
    </row>
    <row r="564" spans="3:3" ht="12.75">
      <c r="C564" s="9"/>
    </row>
    <row r="565" spans="3:3" ht="12.75">
      <c r="C565" s="9"/>
    </row>
    <row r="566" spans="3:3" ht="12.75">
      <c r="C566" s="9"/>
    </row>
    <row r="567" spans="3:3" ht="12.75">
      <c r="C567" s="9"/>
    </row>
    <row r="568" spans="3:3" ht="12.75">
      <c r="C568" s="9"/>
    </row>
    <row r="569" spans="3:3" ht="12.75">
      <c r="C569" s="9"/>
    </row>
    <row r="570" spans="3:3" ht="12.75">
      <c r="C570" s="9"/>
    </row>
    <row r="571" spans="3:3" ht="12.75">
      <c r="C571" s="9"/>
    </row>
    <row r="572" spans="3:3" ht="12.75">
      <c r="C572" s="9"/>
    </row>
    <row r="573" spans="3:3" ht="12.75">
      <c r="C573" s="9"/>
    </row>
    <row r="574" spans="3:3" ht="12.75">
      <c r="C574" s="9"/>
    </row>
    <row r="575" spans="3:3" ht="12.75">
      <c r="C575" s="9"/>
    </row>
    <row r="576" spans="3:3" ht="12.75">
      <c r="C576" s="9"/>
    </row>
    <row r="577" spans="3:3" ht="12.75">
      <c r="C577" s="9"/>
    </row>
    <row r="578" spans="3:3" ht="12.75">
      <c r="C578" s="9"/>
    </row>
    <row r="579" spans="3:3" ht="12.75">
      <c r="C579" s="9"/>
    </row>
    <row r="580" spans="3:3" ht="12.75">
      <c r="C580" s="9"/>
    </row>
    <row r="581" spans="3:3" ht="12.75">
      <c r="C581" s="9"/>
    </row>
    <row r="582" spans="3:3" ht="12.75">
      <c r="C582" s="9"/>
    </row>
    <row r="583" spans="3:3" ht="12.75">
      <c r="C583" s="9"/>
    </row>
    <row r="584" spans="3:3" ht="12.75">
      <c r="C584" s="9"/>
    </row>
    <row r="585" spans="3:3" ht="12.75">
      <c r="C585" s="9"/>
    </row>
    <row r="586" spans="3:3" ht="12.75">
      <c r="C586" s="9"/>
    </row>
    <row r="587" spans="3:3" ht="12.75">
      <c r="C587" s="9"/>
    </row>
    <row r="588" spans="3:3" ht="12.75">
      <c r="C588" s="9"/>
    </row>
    <row r="589" spans="3:3" ht="12.75">
      <c r="C589" s="9"/>
    </row>
    <row r="590" spans="3:3" ht="12.75">
      <c r="C590" s="9"/>
    </row>
    <row r="591" spans="3:3" ht="12.75">
      <c r="C591" s="9"/>
    </row>
    <row r="592" spans="3:3" ht="12.75">
      <c r="C592" s="9"/>
    </row>
    <row r="593" spans="3:3" ht="12.75">
      <c r="C593" s="9"/>
    </row>
    <row r="594" spans="3:3" ht="12.75">
      <c r="C594" s="9"/>
    </row>
    <row r="595" spans="3:3" ht="12.75">
      <c r="C595" s="9"/>
    </row>
    <row r="596" spans="3:3" ht="12.75">
      <c r="C596" s="9"/>
    </row>
    <row r="597" spans="3:3" ht="12.75">
      <c r="C597" s="9"/>
    </row>
    <row r="598" spans="3:3" ht="12.75">
      <c r="C598" s="9"/>
    </row>
    <row r="599" spans="3:3" ht="12.75">
      <c r="C599" s="9"/>
    </row>
    <row r="600" spans="3:3" ht="12.75">
      <c r="C600" s="9"/>
    </row>
    <row r="601" spans="3:3" ht="12.75">
      <c r="C601" s="9"/>
    </row>
    <row r="602" spans="3:3" ht="12.75">
      <c r="C602" s="9"/>
    </row>
    <row r="603" spans="3:3" ht="12.75">
      <c r="C603" s="9"/>
    </row>
    <row r="604" spans="3:3" ht="12.75">
      <c r="C604" s="9"/>
    </row>
    <row r="605" spans="3:3" ht="12.75">
      <c r="C605" s="9"/>
    </row>
    <row r="606" spans="3:3" ht="12.75">
      <c r="C606" s="9"/>
    </row>
    <row r="607" spans="3:3" ht="12.75">
      <c r="C607" s="9"/>
    </row>
    <row r="608" spans="3:3" ht="12.75">
      <c r="C608" s="9"/>
    </row>
    <row r="609" spans="3:3" ht="12.75">
      <c r="C609" s="9"/>
    </row>
    <row r="610" spans="3:3" ht="12.75">
      <c r="C610" s="9"/>
    </row>
    <row r="611" spans="3:3" ht="12.75">
      <c r="C611" s="9"/>
    </row>
    <row r="612" spans="3:3" ht="12.75">
      <c r="C612" s="9"/>
    </row>
    <row r="613" spans="3:3" ht="12.75">
      <c r="C613" s="9"/>
    </row>
    <row r="614" spans="3:3" ht="12.75">
      <c r="C614" s="9"/>
    </row>
    <row r="615" spans="3:3" ht="12.75">
      <c r="C615" s="9"/>
    </row>
    <row r="616" spans="3:3" ht="12.75">
      <c r="C616" s="9"/>
    </row>
    <row r="617" spans="3:3" ht="12.75">
      <c r="C617" s="9"/>
    </row>
    <row r="618" spans="3:3" ht="12.75">
      <c r="C618" s="9"/>
    </row>
    <row r="619" spans="3:3" ht="12.75">
      <c r="C619" s="9"/>
    </row>
    <row r="620" spans="3:3" ht="12.75">
      <c r="C620" s="9"/>
    </row>
    <row r="621" spans="3:3" ht="12.75">
      <c r="C621" s="9"/>
    </row>
    <row r="622" spans="3:3" ht="12.75">
      <c r="C622" s="9"/>
    </row>
    <row r="623" spans="3:3" ht="12.75">
      <c r="C623" s="9"/>
    </row>
    <row r="624" spans="3:3" ht="12.75">
      <c r="C624" s="9"/>
    </row>
    <row r="625" spans="3:3" ht="12.75">
      <c r="C625" s="9"/>
    </row>
    <row r="626" spans="3:3" ht="12.75">
      <c r="C626" s="9"/>
    </row>
    <row r="627" spans="3:3" ht="12.75">
      <c r="C627" s="9"/>
    </row>
    <row r="628" spans="3:3" ht="12.75">
      <c r="C628" s="9"/>
    </row>
    <row r="629" spans="3:3" ht="12.75">
      <c r="C629" s="9"/>
    </row>
    <row r="630" spans="3:3" ht="12.75">
      <c r="C630" s="9"/>
    </row>
    <row r="631" spans="3:3" ht="12.75">
      <c r="C631" s="9"/>
    </row>
    <row r="632" spans="3:3" ht="12.75">
      <c r="C632" s="9"/>
    </row>
    <row r="633" spans="3:3" ht="12.75">
      <c r="C633" s="9"/>
    </row>
    <row r="634" spans="3:3" ht="12.75">
      <c r="C634" s="9"/>
    </row>
    <row r="635" spans="3:3" ht="12.75">
      <c r="C635" s="9"/>
    </row>
    <row r="636" spans="3:3" ht="12.75">
      <c r="C636" s="9"/>
    </row>
    <row r="637" spans="3:3" ht="12.75">
      <c r="C637" s="9"/>
    </row>
    <row r="638" spans="3:3" ht="12.75">
      <c r="C638" s="9"/>
    </row>
    <row r="639" spans="3:3" ht="12.75">
      <c r="C639" s="9"/>
    </row>
    <row r="640" spans="3:3" ht="12.75">
      <c r="C640" s="9"/>
    </row>
    <row r="641" spans="3:3" ht="12.75">
      <c r="C641" s="9"/>
    </row>
    <row r="642" spans="3:3" ht="12.75">
      <c r="C642" s="9"/>
    </row>
    <row r="643" spans="3:3" ht="12.75">
      <c r="C643" s="9"/>
    </row>
    <row r="644" spans="3:3" ht="12.75">
      <c r="C644" s="9"/>
    </row>
    <row r="645" spans="3:3" ht="12.75">
      <c r="C645" s="9"/>
    </row>
    <row r="646" spans="3:3" ht="12.75">
      <c r="C646" s="9"/>
    </row>
    <row r="647" spans="3:3" ht="12.75">
      <c r="C647" s="9"/>
    </row>
    <row r="648" spans="3:3" ht="12.75">
      <c r="C648" s="9"/>
    </row>
    <row r="649" spans="3:3" ht="12.75">
      <c r="C649" s="9"/>
    </row>
    <row r="650" spans="3:3" ht="12.75">
      <c r="C650" s="9"/>
    </row>
    <row r="651" spans="3:3" ht="12.75">
      <c r="C651" s="9"/>
    </row>
    <row r="652" spans="3:3" ht="12.75">
      <c r="C652" s="9"/>
    </row>
    <row r="653" spans="3:3" ht="12.75">
      <c r="C653" s="9"/>
    </row>
    <row r="654" spans="3:3" ht="12.75">
      <c r="C654" s="9"/>
    </row>
    <row r="655" spans="3:3" ht="12.75">
      <c r="C655" s="9"/>
    </row>
    <row r="656" spans="3:3" ht="12.75">
      <c r="C656" s="9"/>
    </row>
    <row r="657" spans="3:3" ht="12.75">
      <c r="C657" s="9"/>
    </row>
    <row r="658" spans="3:3" ht="12.75">
      <c r="C658" s="9"/>
    </row>
    <row r="659" spans="3:3" ht="12.75">
      <c r="C659" s="9"/>
    </row>
    <row r="660" spans="3:3" ht="12.75">
      <c r="C660" s="9"/>
    </row>
    <row r="661" spans="3:3" ht="12.75">
      <c r="C661" s="9"/>
    </row>
    <row r="662" spans="3:3" ht="12.75">
      <c r="C662" s="9"/>
    </row>
    <row r="663" spans="3:3" ht="12.75">
      <c r="C663" s="9"/>
    </row>
    <row r="664" spans="3:3" ht="12.75">
      <c r="C664" s="9"/>
    </row>
    <row r="665" spans="3:3" ht="12.75">
      <c r="C665" s="9"/>
    </row>
    <row r="666" spans="3:3" ht="12.75">
      <c r="C666" s="9"/>
    </row>
    <row r="667" spans="3:3" ht="12.75">
      <c r="C667" s="9"/>
    </row>
    <row r="668" spans="3:3" ht="12.75">
      <c r="C668" s="9"/>
    </row>
    <row r="669" spans="3:3" ht="12.75">
      <c r="C669" s="9"/>
    </row>
    <row r="670" spans="3:3" ht="12.75">
      <c r="C670" s="9"/>
    </row>
    <row r="671" spans="3:3" ht="12.75">
      <c r="C671" s="9"/>
    </row>
    <row r="672" spans="3:3" ht="12.75">
      <c r="C672" s="9"/>
    </row>
    <row r="673" spans="3:3" ht="12.75">
      <c r="C673" s="9"/>
    </row>
    <row r="674" spans="3:3" ht="12.75">
      <c r="C674" s="9"/>
    </row>
    <row r="675" spans="3:3" ht="12.75">
      <c r="C675" s="9"/>
    </row>
    <row r="676" spans="3:3" ht="12.75">
      <c r="C676" s="9"/>
    </row>
    <row r="677" spans="3:3" ht="12.75">
      <c r="C677" s="9"/>
    </row>
    <row r="678" spans="3:3" ht="12.75">
      <c r="C678" s="9"/>
    </row>
    <row r="679" spans="3:3" ht="12.75">
      <c r="C679" s="9"/>
    </row>
    <row r="680" spans="3:3" ht="12.75">
      <c r="C680" s="9"/>
    </row>
    <row r="681" spans="3:3" ht="12.75">
      <c r="C681" s="9"/>
    </row>
    <row r="682" spans="3:3" ht="12.75">
      <c r="C682" s="9"/>
    </row>
    <row r="683" spans="3:3" ht="12.75">
      <c r="C683" s="9"/>
    </row>
    <row r="684" spans="3:3" ht="12.75">
      <c r="C684" s="9"/>
    </row>
    <row r="685" spans="3:3" ht="12.75">
      <c r="C685" s="9"/>
    </row>
    <row r="686" spans="3:3" ht="12.75">
      <c r="C686" s="9"/>
    </row>
    <row r="687" spans="3:3" ht="12.75">
      <c r="C687" s="9"/>
    </row>
    <row r="688" spans="3:3" ht="12.75">
      <c r="C688" s="9"/>
    </row>
    <row r="689" spans="3:3" ht="12.75">
      <c r="C689" s="9"/>
    </row>
    <row r="690" spans="3:3" ht="12.75">
      <c r="C690" s="9"/>
    </row>
    <row r="691" spans="3:3" ht="12.75">
      <c r="C691" s="9"/>
    </row>
    <row r="692" spans="3:3" ht="12.75">
      <c r="C692" s="9"/>
    </row>
    <row r="693" spans="3:3" ht="12.75">
      <c r="C693" s="9"/>
    </row>
    <row r="694" spans="3:3" ht="12.75">
      <c r="C694" s="9"/>
    </row>
    <row r="695" spans="3:3" ht="12.75">
      <c r="C695" s="9"/>
    </row>
    <row r="696" spans="3:3" ht="12.75">
      <c r="C696" s="9"/>
    </row>
    <row r="697" spans="3:3" ht="12.75">
      <c r="C697" s="9"/>
    </row>
    <row r="698" spans="3:3" ht="12.75">
      <c r="C698" s="9"/>
    </row>
    <row r="699" spans="3:3" ht="12.75">
      <c r="C699" s="9"/>
    </row>
    <row r="700" spans="3:3" ht="12.75">
      <c r="C700" s="9"/>
    </row>
    <row r="701" spans="3:3" ht="12.75">
      <c r="C701" s="9"/>
    </row>
    <row r="702" spans="3:3" ht="12.75">
      <c r="C702" s="9"/>
    </row>
    <row r="703" spans="3:3" ht="12.75">
      <c r="C703" s="9"/>
    </row>
    <row r="704" spans="3:3" ht="12.75">
      <c r="C704" s="9"/>
    </row>
    <row r="705" spans="3:3" ht="12.75">
      <c r="C705" s="9"/>
    </row>
    <row r="706" spans="3:3" ht="12.75">
      <c r="C706" s="9"/>
    </row>
    <row r="707" spans="3:3" ht="12.75">
      <c r="C707" s="9"/>
    </row>
    <row r="708" spans="3:3" ht="12.75">
      <c r="C708" s="9"/>
    </row>
    <row r="709" spans="3:3" ht="12.75">
      <c r="C709" s="9"/>
    </row>
    <row r="710" spans="3:3" ht="12.75">
      <c r="C710" s="9"/>
    </row>
    <row r="711" spans="3:3" ht="12.75">
      <c r="C711" s="9"/>
    </row>
    <row r="712" spans="3:3" ht="12.75">
      <c r="C712" s="9"/>
    </row>
    <row r="713" spans="3:3" ht="12.75">
      <c r="C713" s="9"/>
    </row>
    <row r="714" spans="3:3" ht="12.75">
      <c r="C714" s="9"/>
    </row>
    <row r="715" spans="3:3" ht="12.75">
      <c r="C715" s="9"/>
    </row>
    <row r="716" spans="3:3" ht="12.75">
      <c r="C716" s="9"/>
    </row>
    <row r="717" spans="3:3" ht="12.75">
      <c r="C717" s="9"/>
    </row>
    <row r="718" spans="3:3" ht="12.75">
      <c r="C718" s="9"/>
    </row>
    <row r="719" spans="3:3" ht="12.75">
      <c r="C719" s="9"/>
    </row>
    <row r="720" spans="3:3" ht="12.75">
      <c r="C720" s="9"/>
    </row>
    <row r="721" spans="3:3" ht="12.75">
      <c r="C721" s="9"/>
    </row>
    <row r="722" spans="3:3" ht="12.75">
      <c r="C722" s="9"/>
    </row>
    <row r="723" spans="3:3" ht="12.75">
      <c r="C723" s="9"/>
    </row>
    <row r="724" spans="3:3" ht="12.75">
      <c r="C724" s="9"/>
    </row>
    <row r="725" spans="3:3" ht="12.75">
      <c r="C725" s="9"/>
    </row>
    <row r="726" spans="3:3" ht="12.75">
      <c r="C726" s="9"/>
    </row>
    <row r="727" spans="3:3" ht="12.75">
      <c r="C727" s="9"/>
    </row>
    <row r="728" spans="3:3" ht="12.75">
      <c r="C728" s="9"/>
    </row>
    <row r="729" spans="3:3" ht="12.75">
      <c r="C729" s="9"/>
    </row>
    <row r="730" spans="3:3" ht="12.75">
      <c r="C730" s="9"/>
    </row>
    <row r="731" spans="3:3" ht="12.75">
      <c r="C731" s="9"/>
    </row>
    <row r="732" spans="3:3" ht="12.75">
      <c r="C732" s="9"/>
    </row>
    <row r="733" spans="3:3" ht="12.75">
      <c r="C733" s="9"/>
    </row>
    <row r="734" spans="3:3" ht="12.75">
      <c r="C734" s="9"/>
    </row>
    <row r="735" spans="3:3" ht="12.75">
      <c r="C735" s="9"/>
    </row>
    <row r="736" spans="3:3" ht="12.75">
      <c r="C736" s="9"/>
    </row>
    <row r="737" spans="3:3" ht="12.75">
      <c r="C737" s="9"/>
    </row>
    <row r="738" spans="3:3" ht="12.75">
      <c r="C738" s="9"/>
    </row>
    <row r="739" spans="3:3" ht="12.75">
      <c r="C739" s="9"/>
    </row>
    <row r="740" spans="3:3" ht="12.75">
      <c r="C740" s="9"/>
    </row>
    <row r="741" spans="3:3" ht="12.75">
      <c r="C741" s="9"/>
    </row>
    <row r="742" spans="3:3" ht="12.75">
      <c r="C742" s="9"/>
    </row>
    <row r="743" spans="3:3" ht="12.75">
      <c r="C743" s="9"/>
    </row>
    <row r="744" spans="3:3" ht="12.75">
      <c r="C744" s="9"/>
    </row>
    <row r="745" spans="3:3" ht="12.75">
      <c r="C745" s="9"/>
    </row>
    <row r="746" spans="3:3" ht="12.75">
      <c r="C746" s="9"/>
    </row>
    <row r="747" spans="3:3" ht="12.75">
      <c r="C747" s="9"/>
    </row>
    <row r="748" spans="3:3" ht="12.75">
      <c r="C748" s="9"/>
    </row>
    <row r="749" spans="3:3" ht="12.75">
      <c r="C749" s="9"/>
    </row>
    <row r="750" spans="3:3" ht="12.75">
      <c r="C750" s="9"/>
    </row>
    <row r="751" spans="3:3" ht="12.75">
      <c r="C751" s="9"/>
    </row>
    <row r="752" spans="3:3" ht="12.75">
      <c r="C752" s="9"/>
    </row>
    <row r="753" spans="3:3" ht="12.75">
      <c r="C753" s="9"/>
    </row>
    <row r="754" spans="3:3" ht="12.75">
      <c r="C754" s="9"/>
    </row>
    <row r="755" spans="3:3" ht="12.75">
      <c r="C755" s="9"/>
    </row>
    <row r="756" spans="3:3" ht="12.75">
      <c r="C756" s="9"/>
    </row>
    <row r="757" spans="3:3" ht="12.75">
      <c r="C757" s="9"/>
    </row>
    <row r="758" spans="3:3" ht="12.75">
      <c r="C758" s="9"/>
    </row>
    <row r="759" spans="3:3" ht="12.75">
      <c r="C759" s="9"/>
    </row>
    <row r="760" spans="3:3" ht="12.75">
      <c r="C760" s="9"/>
    </row>
    <row r="761" spans="3:3" ht="12.75">
      <c r="C761" s="9"/>
    </row>
    <row r="762" spans="3:3" ht="12.75">
      <c r="C762" s="9"/>
    </row>
    <row r="763" spans="3:3" ht="12.75">
      <c r="C763" s="9"/>
    </row>
    <row r="764" spans="3:3" ht="12.75">
      <c r="C764" s="9"/>
    </row>
    <row r="765" spans="3:3" ht="12.75">
      <c r="C765" s="9"/>
    </row>
    <row r="766" spans="3:3" ht="12.75">
      <c r="C766" s="9"/>
    </row>
    <row r="767" spans="3:3" ht="12.75">
      <c r="C767" s="9"/>
    </row>
    <row r="768" spans="3:3" ht="12.75">
      <c r="C768" s="9"/>
    </row>
    <row r="769" spans="3:3" ht="12.75">
      <c r="C769" s="9"/>
    </row>
    <row r="770" spans="3:3" ht="12.75">
      <c r="C770" s="9"/>
    </row>
    <row r="771" spans="3:3" ht="12.75">
      <c r="C771" s="9"/>
    </row>
    <row r="772" spans="3:3" ht="12.75">
      <c r="C772" s="9"/>
    </row>
    <row r="773" spans="3:3" ht="12.75">
      <c r="C773" s="9"/>
    </row>
    <row r="774" spans="3:3" ht="12.75">
      <c r="C774" s="9"/>
    </row>
    <row r="775" spans="3:3" ht="12.75">
      <c r="C775" s="9"/>
    </row>
    <row r="776" spans="3:3" ht="12.75">
      <c r="C776" s="9"/>
    </row>
    <row r="777" spans="3:3" ht="12.75">
      <c r="C777" s="9"/>
    </row>
    <row r="778" spans="3:3" ht="12.75">
      <c r="C778" s="9"/>
    </row>
    <row r="779" spans="3:3" ht="12.75">
      <c r="C779" s="9"/>
    </row>
    <row r="780" spans="3:3" ht="12.75">
      <c r="C780" s="9"/>
    </row>
    <row r="781" spans="3:3" ht="12.75">
      <c r="C781" s="9"/>
    </row>
    <row r="782" spans="3:3" ht="12.75">
      <c r="C782" s="9"/>
    </row>
    <row r="783" spans="3:3" ht="12.75">
      <c r="C783" s="9"/>
    </row>
    <row r="784" spans="3:3" ht="12.75">
      <c r="C784" s="9"/>
    </row>
    <row r="785" spans="3:3" ht="12.75">
      <c r="C785" s="9"/>
    </row>
    <row r="786" spans="3:3" ht="12.75">
      <c r="C786" s="9"/>
    </row>
    <row r="787" spans="3:3" ht="12.75">
      <c r="C787" s="9"/>
    </row>
    <row r="788" spans="3:3" ht="12.75">
      <c r="C788" s="9"/>
    </row>
    <row r="789" spans="3:3" ht="12.75">
      <c r="C789" s="9"/>
    </row>
    <row r="790" spans="3:3" ht="12.75">
      <c r="C790" s="9"/>
    </row>
    <row r="791" spans="3:3" ht="12.75">
      <c r="C791" s="9"/>
    </row>
    <row r="792" spans="3:3" ht="12.75">
      <c r="C792" s="9"/>
    </row>
    <row r="793" spans="3:3" ht="12.75">
      <c r="C793" s="9"/>
    </row>
    <row r="794" spans="3:3" ht="12.75">
      <c r="C794" s="9"/>
    </row>
    <row r="795" spans="3:3" ht="12.75">
      <c r="C795" s="9"/>
    </row>
    <row r="796" spans="3:3" ht="12.75">
      <c r="C796" s="9"/>
    </row>
    <row r="797" spans="3:3" ht="12.75">
      <c r="C797" s="9"/>
    </row>
    <row r="798" spans="3:3" ht="12.75">
      <c r="C798" s="9"/>
    </row>
    <row r="799" spans="3:3" ht="12.75">
      <c r="C799" s="9"/>
    </row>
    <row r="800" spans="3:3" ht="12.75">
      <c r="C800" s="9"/>
    </row>
    <row r="801" spans="3:3" ht="12.75">
      <c r="C801" s="9"/>
    </row>
    <row r="802" spans="3:3" ht="12.75">
      <c r="C802" s="9"/>
    </row>
    <row r="803" spans="3:3" ht="12.75">
      <c r="C803" s="9"/>
    </row>
    <row r="804" spans="3:3" ht="12.75">
      <c r="C804" s="9"/>
    </row>
    <row r="805" spans="3:3" ht="12.75">
      <c r="C805" s="9"/>
    </row>
    <row r="806" spans="3:3" ht="12.75">
      <c r="C806" s="9"/>
    </row>
    <row r="807" spans="3:3" ht="12.75">
      <c r="C807" s="9"/>
    </row>
    <row r="808" spans="3:3" ht="12.75">
      <c r="C808" s="9"/>
    </row>
    <row r="809" spans="3:3" ht="12.75">
      <c r="C809" s="9"/>
    </row>
    <row r="810" spans="3:3" ht="12.75">
      <c r="C810" s="9"/>
    </row>
    <row r="811" spans="3:3" ht="12.75">
      <c r="C811" s="9"/>
    </row>
    <row r="812" spans="3:3" ht="12.75">
      <c r="C812" s="9"/>
    </row>
    <row r="813" spans="3:3" ht="12.75">
      <c r="C813" s="9"/>
    </row>
    <row r="814" spans="3:3" ht="12.75">
      <c r="C814" s="9"/>
    </row>
    <row r="815" spans="3:3" ht="12.75">
      <c r="C815" s="9"/>
    </row>
    <row r="816" spans="3:3" ht="12.75">
      <c r="C816" s="9"/>
    </row>
    <row r="817" spans="3:3" ht="12.75">
      <c r="C817" s="9"/>
    </row>
    <row r="818" spans="3:3" ht="12.75">
      <c r="C818" s="9"/>
    </row>
    <row r="819" spans="3:3" ht="12.75">
      <c r="C819" s="9"/>
    </row>
    <row r="820" spans="3:3" ht="12.75">
      <c r="C820" s="9"/>
    </row>
    <row r="821" spans="3:3" ht="12.75">
      <c r="C821" s="9"/>
    </row>
    <row r="822" spans="3:3" ht="12.75">
      <c r="C822" s="9"/>
    </row>
    <row r="823" spans="3:3" ht="12.75">
      <c r="C823" s="9"/>
    </row>
    <row r="824" spans="3:3" ht="12.75">
      <c r="C824" s="9"/>
    </row>
    <row r="825" spans="3:3" ht="12.75">
      <c r="C825" s="9"/>
    </row>
    <row r="826" spans="3:3" ht="12.75">
      <c r="C826" s="9"/>
    </row>
    <row r="827" spans="3:3" ht="12.75">
      <c r="C827" s="9"/>
    </row>
    <row r="828" spans="3:3" ht="12.75">
      <c r="C828" s="9"/>
    </row>
    <row r="829" spans="3:3" ht="12.75">
      <c r="C829" s="9"/>
    </row>
    <row r="830" spans="3:3" ht="12.75">
      <c r="C830" s="9"/>
    </row>
    <row r="831" spans="3:3" ht="12.75">
      <c r="C831" s="9"/>
    </row>
    <row r="832" spans="3:3" ht="12.75">
      <c r="C832" s="9"/>
    </row>
    <row r="833" spans="3:3" ht="12.75">
      <c r="C833" s="9"/>
    </row>
    <row r="834" spans="3:3" ht="12.75">
      <c r="C834" s="9"/>
    </row>
    <row r="835" spans="3:3" ht="12.75">
      <c r="C835" s="9"/>
    </row>
    <row r="836" spans="3:3" ht="12.75">
      <c r="C836" s="9"/>
    </row>
    <row r="837" spans="3:3" ht="12.75">
      <c r="C837" s="9"/>
    </row>
    <row r="838" spans="3:3" ht="12.75">
      <c r="C838" s="9"/>
    </row>
    <row r="839" spans="3:3" ht="12.75">
      <c r="C839" s="9"/>
    </row>
    <row r="840" spans="3:3" ht="12.75">
      <c r="C840" s="9"/>
    </row>
    <row r="841" spans="3:3" ht="12.75">
      <c r="C841" s="9"/>
    </row>
    <row r="842" spans="3:3" ht="12.75">
      <c r="C842" s="9"/>
    </row>
    <row r="843" spans="3:3" ht="12.75">
      <c r="C843" s="9"/>
    </row>
    <row r="844" spans="3:3" ht="12.75">
      <c r="C844" s="9"/>
    </row>
    <row r="845" spans="3:3" ht="12.75">
      <c r="C845" s="9"/>
    </row>
    <row r="846" spans="3:3" ht="12.75">
      <c r="C846" s="9"/>
    </row>
    <row r="847" spans="3:3" ht="12.75">
      <c r="C847" s="9"/>
    </row>
    <row r="848" spans="3:3" ht="12.75">
      <c r="C848" s="9"/>
    </row>
    <row r="849" spans="3:3" ht="12.75">
      <c r="C849" s="9"/>
    </row>
    <row r="850" spans="3:3" ht="12.75">
      <c r="C850" s="9"/>
    </row>
    <row r="851" spans="3:3" ht="12.75">
      <c r="C851" s="9"/>
    </row>
    <row r="852" spans="3:3" ht="12.75">
      <c r="C852" s="9"/>
    </row>
    <row r="853" spans="3:3" ht="12.75">
      <c r="C853" s="9"/>
    </row>
    <row r="854" spans="3:3" ht="12.75">
      <c r="C854" s="9"/>
    </row>
    <row r="855" spans="3:3" ht="12.75">
      <c r="C855" s="9"/>
    </row>
    <row r="856" spans="3:3" ht="12.75">
      <c r="C856" s="9"/>
    </row>
    <row r="857" spans="3:3" ht="12.75">
      <c r="C857" s="9"/>
    </row>
    <row r="858" spans="3:3" ht="12.75">
      <c r="C858" s="9"/>
    </row>
    <row r="859" spans="3:3" ht="12.75">
      <c r="C859" s="9"/>
    </row>
    <row r="860" spans="3:3" ht="12.75">
      <c r="C860" s="9"/>
    </row>
    <row r="861" spans="3:3" ht="12.75">
      <c r="C861" s="9"/>
    </row>
    <row r="862" spans="3:3" ht="12.75">
      <c r="C862" s="9"/>
    </row>
    <row r="863" spans="3:3" ht="12.75">
      <c r="C863" s="9"/>
    </row>
    <row r="864" spans="3:3" ht="12.75">
      <c r="C864" s="9"/>
    </row>
    <row r="865" spans="3:3" ht="12.75">
      <c r="C865" s="9"/>
    </row>
    <row r="866" spans="3:3" ht="12.75">
      <c r="C866" s="9"/>
    </row>
    <row r="867" spans="3:3" ht="12.75">
      <c r="C867" s="9"/>
    </row>
    <row r="868" spans="3:3" ht="12.75">
      <c r="C868" s="9"/>
    </row>
    <row r="869" spans="3:3" ht="12.75">
      <c r="C869" s="9"/>
    </row>
    <row r="870" spans="3:3" ht="12.75">
      <c r="C870" s="9"/>
    </row>
    <row r="871" spans="3:3" ht="12.75">
      <c r="C871" s="9"/>
    </row>
    <row r="872" spans="3:3" ht="12.75">
      <c r="C872" s="9"/>
    </row>
    <row r="873" spans="3:3" ht="12.75">
      <c r="C873" s="9"/>
    </row>
    <row r="874" spans="3:3" ht="12.75">
      <c r="C874" s="9"/>
    </row>
    <row r="875" spans="3:3" ht="12.75">
      <c r="C875" s="9"/>
    </row>
    <row r="876" spans="3:3" ht="12.75">
      <c r="C876" s="9"/>
    </row>
    <row r="877" spans="3:3" ht="12.75">
      <c r="C877" s="9"/>
    </row>
    <row r="878" spans="3:3" ht="12.75">
      <c r="C878" s="9"/>
    </row>
    <row r="879" spans="3:3" ht="12.75">
      <c r="C879" s="9"/>
    </row>
    <row r="880" spans="3:3" ht="12.75">
      <c r="C880" s="9"/>
    </row>
    <row r="881" spans="3:3" ht="12.75">
      <c r="C881" s="9"/>
    </row>
    <row r="882" spans="3:3" ht="12.75">
      <c r="C882" s="9"/>
    </row>
    <row r="883" spans="3:3" ht="12.75">
      <c r="C883" s="9"/>
    </row>
    <row r="884" spans="3:3" ht="12.75">
      <c r="C884" s="9"/>
    </row>
    <row r="885" spans="3:3" ht="12.75">
      <c r="C885" s="9"/>
    </row>
    <row r="886" spans="3:3" ht="12.75">
      <c r="C886" s="9"/>
    </row>
    <row r="887" spans="3:3" ht="12.75">
      <c r="C887" s="9"/>
    </row>
    <row r="888" spans="3:3" ht="12.75">
      <c r="C888" s="9"/>
    </row>
    <row r="889" spans="3:3" ht="12.75">
      <c r="C889" s="9"/>
    </row>
    <row r="890" spans="3:3" ht="12.75">
      <c r="C890" s="9"/>
    </row>
    <row r="891" spans="3:3" ht="12.75">
      <c r="C891" s="9"/>
    </row>
    <row r="892" spans="3:3" ht="12.75">
      <c r="C892" s="9"/>
    </row>
    <row r="893" spans="3:3" ht="12.75">
      <c r="C893" s="9"/>
    </row>
    <row r="894" spans="3:3" ht="12.75">
      <c r="C894" s="9"/>
    </row>
    <row r="895" spans="3:3" ht="12.75">
      <c r="C895" s="9"/>
    </row>
    <row r="896" spans="3:3" ht="12.75">
      <c r="C896" s="9"/>
    </row>
    <row r="897" spans="3:3" ht="12.75">
      <c r="C897" s="9"/>
    </row>
    <row r="898" spans="3:3" ht="12.75">
      <c r="C898" s="9"/>
    </row>
    <row r="899" spans="3:3" ht="12.75">
      <c r="C899" s="9"/>
    </row>
    <row r="900" spans="3:3" ht="12.75">
      <c r="C900" s="9"/>
    </row>
    <row r="901" spans="3:3" ht="12.75">
      <c r="C901" s="9"/>
    </row>
    <row r="902" spans="3:3" ht="12.75">
      <c r="C902" s="9"/>
    </row>
    <row r="903" spans="3:3" ht="12.75">
      <c r="C903" s="9"/>
    </row>
    <row r="904" spans="3:3" ht="12.75">
      <c r="C904" s="9"/>
    </row>
    <row r="905" spans="3:3" ht="12.75">
      <c r="C905" s="9"/>
    </row>
    <row r="906" spans="3:3" ht="12.75">
      <c r="C906" s="9"/>
    </row>
    <row r="907" spans="3:3" ht="12.75">
      <c r="C907" s="9"/>
    </row>
    <row r="908" spans="3:3" ht="12.75">
      <c r="C908" s="9"/>
    </row>
    <row r="909" spans="3:3" ht="12.75">
      <c r="C909" s="9"/>
    </row>
    <row r="910" spans="3:3" ht="12.75">
      <c r="C910" s="9"/>
    </row>
    <row r="911" spans="3:3" ht="12.75">
      <c r="C911" s="9"/>
    </row>
    <row r="912" spans="3:3" ht="12.75">
      <c r="C912" s="9"/>
    </row>
    <row r="913" spans="3:3" ht="12.75">
      <c r="C913" s="9"/>
    </row>
    <row r="914" spans="3:3" ht="12.75">
      <c r="C914" s="9"/>
    </row>
    <row r="915" spans="3:3" ht="12.75">
      <c r="C915" s="9"/>
    </row>
    <row r="916" spans="3:3" ht="12.75">
      <c r="C916" s="9"/>
    </row>
    <row r="917" spans="3:3" ht="12.75">
      <c r="C917" s="9"/>
    </row>
    <row r="918" spans="3:3" ht="12.75">
      <c r="C918" s="9"/>
    </row>
    <row r="919" spans="3:3" ht="12.75">
      <c r="C919" s="9"/>
    </row>
    <row r="920" spans="3:3" ht="12.75">
      <c r="C920" s="9"/>
    </row>
    <row r="921" spans="3:3" ht="12.75">
      <c r="C921" s="9"/>
    </row>
    <row r="922" spans="3:3" ht="12.75">
      <c r="C922" s="9"/>
    </row>
    <row r="923" spans="3:3" ht="12.75">
      <c r="C923" s="9"/>
    </row>
    <row r="924" spans="3:3" ht="12.75">
      <c r="C924" s="9"/>
    </row>
    <row r="925" spans="3:3" ht="12.75">
      <c r="C925" s="9"/>
    </row>
    <row r="926" spans="3:3" ht="12.75">
      <c r="C926" s="9"/>
    </row>
    <row r="927" spans="3:3" ht="12.75">
      <c r="C927" s="9"/>
    </row>
    <row r="928" spans="3:3" ht="12.75">
      <c r="C928" s="9"/>
    </row>
    <row r="929" spans="3:3" ht="12.75">
      <c r="C929" s="9"/>
    </row>
    <row r="930" spans="3:3" ht="12.75">
      <c r="C930" s="9"/>
    </row>
    <row r="931" spans="3:3" ht="12.75">
      <c r="C931" s="9"/>
    </row>
    <row r="932" spans="3:3" ht="12.75">
      <c r="C932" s="9"/>
    </row>
    <row r="933" spans="3:3" ht="12.75">
      <c r="C933" s="9"/>
    </row>
    <row r="934" spans="3:3" ht="12.75">
      <c r="C934" s="9"/>
    </row>
    <row r="935" spans="3:3" ht="12.75">
      <c r="C935" s="9"/>
    </row>
    <row r="936" spans="3:3" ht="12.75">
      <c r="C936" s="9"/>
    </row>
    <row r="937" spans="3:3" ht="12.75">
      <c r="C937" s="9"/>
    </row>
    <row r="938" spans="3:3" ht="12.75">
      <c r="C938" s="9"/>
    </row>
    <row r="939" spans="3:3" ht="12.75">
      <c r="C939" s="9"/>
    </row>
    <row r="940" spans="3:3" ht="12.75">
      <c r="C940" s="9"/>
    </row>
    <row r="941" spans="3:3" ht="12.75">
      <c r="C941" s="9"/>
    </row>
    <row r="942" spans="3:3" ht="12.75">
      <c r="C942" s="9"/>
    </row>
    <row r="943" spans="3:3" ht="12.75">
      <c r="C943" s="9"/>
    </row>
    <row r="944" spans="3:3" ht="12.75">
      <c r="C944" s="9"/>
    </row>
    <row r="945" spans="3:3" ht="12.75">
      <c r="C945" s="9"/>
    </row>
    <row r="946" spans="3:3" ht="12.75">
      <c r="C946" s="9"/>
    </row>
    <row r="947" spans="3:3" ht="12.75">
      <c r="C947" s="9"/>
    </row>
    <row r="948" spans="3:3" ht="12.75">
      <c r="C948" s="9"/>
    </row>
    <row r="949" spans="3:3" ht="12.75">
      <c r="C949" s="9"/>
    </row>
    <row r="950" spans="3:3" ht="12.75">
      <c r="C950" s="9"/>
    </row>
    <row r="951" spans="3:3" ht="12.75">
      <c r="C951" s="9"/>
    </row>
    <row r="952" spans="3:3" ht="12.75">
      <c r="C952" s="9"/>
    </row>
    <row r="953" spans="3:3" ht="12.75">
      <c r="C953" s="9"/>
    </row>
    <row r="954" spans="3:3" ht="12.75">
      <c r="C954" s="9"/>
    </row>
    <row r="955" spans="3:3" ht="12.75">
      <c r="C955" s="9"/>
    </row>
    <row r="956" spans="3:3" ht="12.75">
      <c r="C956" s="9"/>
    </row>
    <row r="957" spans="3:3" ht="12.75">
      <c r="C957" s="9"/>
    </row>
    <row r="958" spans="3:3" ht="12.75">
      <c r="C958" s="9"/>
    </row>
    <row r="959" spans="3:3" ht="12.75">
      <c r="C959" s="9"/>
    </row>
    <row r="960" spans="3:3" ht="12.75">
      <c r="C960" s="9"/>
    </row>
    <row r="961" spans="3:3" ht="12.75">
      <c r="C961" s="9"/>
    </row>
    <row r="962" spans="3:3" ht="12.75">
      <c r="C962" s="9"/>
    </row>
    <row r="963" spans="3:3" ht="12.75">
      <c r="C963" s="9"/>
    </row>
    <row r="964" spans="3:3" ht="12.75">
      <c r="C964" s="9"/>
    </row>
    <row r="965" spans="3:3" ht="12.75">
      <c r="C965" s="9"/>
    </row>
    <row r="966" spans="3:3" ht="12.75">
      <c r="C966" s="9"/>
    </row>
    <row r="967" spans="3:3" ht="12.75">
      <c r="C967" s="9"/>
    </row>
    <row r="968" spans="3:3" ht="12.75">
      <c r="C968" s="9"/>
    </row>
    <row r="969" spans="3:3" ht="12.75">
      <c r="C969" s="9"/>
    </row>
    <row r="970" spans="3:3" ht="12.75">
      <c r="C970" s="9"/>
    </row>
    <row r="971" spans="3:3" ht="12.75">
      <c r="C971" s="9"/>
    </row>
    <row r="972" spans="3:3" ht="12.75">
      <c r="C972" s="9"/>
    </row>
    <row r="973" spans="3:3" ht="12.75">
      <c r="C973" s="9"/>
    </row>
    <row r="974" spans="3:3" ht="12.75">
      <c r="C974" s="9"/>
    </row>
    <row r="975" spans="3:3" ht="12.75">
      <c r="C975" s="9"/>
    </row>
    <row r="976" spans="3:3" ht="12.75">
      <c r="C976" s="9"/>
    </row>
    <row r="977" spans="3:3" ht="12.75">
      <c r="C977" s="9"/>
    </row>
    <row r="978" spans="3:3" ht="12.75">
      <c r="C978" s="9"/>
    </row>
    <row r="979" spans="3:3" ht="12.75">
      <c r="C979" s="9"/>
    </row>
    <row r="980" spans="3:3" ht="12.75">
      <c r="C980" s="9"/>
    </row>
    <row r="981" spans="3:3" ht="12.75">
      <c r="C981" s="9"/>
    </row>
    <row r="982" spans="3:3" ht="12.75">
      <c r="C982" s="9"/>
    </row>
    <row r="983" spans="3:3" ht="12.75">
      <c r="C983" s="9"/>
    </row>
    <row r="984" spans="3:3" ht="12.75">
      <c r="C984" s="9"/>
    </row>
    <row r="985" spans="3:3" ht="12.75">
      <c r="C985" s="9"/>
    </row>
    <row r="986" spans="3:3" ht="12.75">
      <c r="C986" s="9"/>
    </row>
    <row r="987" spans="3:3" ht="12.75">
      <c r="C987" s="9"/>
    </row>
    <row r="988" spans="3:3" ht="12.75">
      <c r="C988" s="9"/>
    </row>
    <row r="989" spans="3:3" ht="12.75">
      <c r="C989" s="9"/>
    </row>
    <row r="990" spans="3:3" ht="12.75">
      <c r="C990" s="9"/>
    </row>
    <row r="991" spans="3:3" ht="12.75">
      <c r="C991" s="9"/>
    </row>
    <row r="992" spans="3:3" ht="12.75">
      <c r="C992" s="9"/>
    </row>
    <row r="993" spans="3:3" ht="12.75">
      <c r="C993" s="9"/>
    </row>
    <row r="994" spans="3:3" ht="12.75">
      <c r="C994" s="9"/>
    </row>
    <row r="995" spans="3:3" ht="12.75">
      <c r="C995" s="9"/>
    </row>
    <row r="996" spans="3:3" ht="12.75">
      <c r="C996" s="9"/>
    </row>
    <row r="997" spans="3:3" ht="12.75">
      <c r="C997" s="9"/>
    </row>
    <row r="998" spans="3:3" ht="12.75">
      <c r="C998" s="9"/>
    </row>
    <row r="999" spans="3:3" ht="12.75">
      <c r="C999" s="9"/>
    </row>
  </sheetData>
  <mergeCells count="1">
    <mergeCell ref="C21: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8"/>
  <sheetViews>
    <sheetView tabSelected="1" topLeftCell="A28" zoomScaleNormal="100" workbookViewId="0">
      <selection activeCell="K41" sqref="K41"/>
    </sheetView>
  </sheetViews>
  <sheetFormatPr defaultColWidth="12.5703125" defaultRowHeight="15" customHeight="1"/>
  <cols>
    <col min="1" max="1" width="19.42578125" customWidth="1"/>
    <col min="2" max="2" width="14.42578125" customWidth="1"/>
    <col min="3" max="3" width="16.5703125" customWidth="1"/>
    <col min="4" max="4" width="12.28515625" customWidth="1"/>
    <col min="5" max="5" width="28.85546875" customWidth="1"/>
    <col min="6" max="6" width="11.140625" customWidth="1"/>
    <col min="7" max="7" width="16.42578125" customWidth="1"/>
    <col min="8" max="8" width="11.42578125" customWidth="1"/>
    <col min="9" max="9" width="16.85546875" customWidth="1"/>
    <col min="10" max="10" width="8.85546875" customWidth="1"/>
    <col min="11" max="11" width="15.7109375" customWidth="1"/>
    <col min="12" max="12" width="14" customWidth="1"/>
    <col min="13" max="13" width="13.5703125" customWidth="1"/>
    <col min="14" max="14" width="16.140625" customWidth="1"/>
    <col min="15" max="15" width="11.5703125" customWidth="1"/>
    <col min="16" max="16" width="27.28515625" customWidth="1"/>
    <col min="17" max="17" width="8.5703125" customWidth="1"/>
    <col min="18" max="18" width="15.42578125" customWidth="1"/>
    <col min="19" max="26" width="8.5703125" customWidth="1"/>
  </cols>
  <sheetData>
    <row r="1" spans="1:26" ht="13.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c r="A2" s="14"/>
      <c r="B2" s="14"/>
      <c r="C2" s="14"/>
      <c r="D2" s="14"/>
      <c r="E2" s="14"/>
      <c r="F2" s="14"/>
      <c r="G2" s="14"/>
      <c r="H2" s="14"/>
      <c r="I2" s="14"/>
      <c r="J2" s="163" t="s">
        <v>69</v>
      </c>
      <c r="K2" s="145"/>
      <c r="L2" s="164">
        <v>2282</v>
      </c>
      <c r="M2" s="165"/>
      <c r="N2" s="14"/>
      <c r="O2" s="14"/>
      <c r="P2" s="14"/>
      <c r="Q2" s="14"/>
      <c r="R2" s="14"/>
      <c r="S2" s="14"/>
      <c r="T2" s="14"/>
      <c r="U2" s="14"/>
      <c r="V2" s="14"/>
      <c r="W2" s="14"/>
      <c r="X2" s="14"/>
      <c r="Y2" s="14"/>
      <c r="Z2" s="14"/>
    </row>
    <row r="3" spans="1:26" ht="13.5" customHeight="1">
      <c r="A3" s="138" t="s">
        <v>70</v>
      </c>
      <c r="B3" s="137"/>
      <c r="C3" s="137"/>
      <c r="D3" s="137"/>
      <c r="E3" s="137"/>
      <c r="F3" s="137"/>
      <c r="G3" s="137"/>
      <c r="H3" s="137"/>
      <c r="I3" s="166"/>
      <c r="J3" s="167" t="s">
        <v>71</v>
      </c>
      <c r="K3" s="145"/>
      <c r="L3" s="168">
        <v>20436</v>
      </c>
      <c r="M3" s="169"/>
      <c r="N3" s="56"/>
      <c r="P3" s="14"/>
      <c r="Q3" s="14"/>
      <c r="R3" s="14"/>
      <c r="S3" s="14"/>
      <c r="T3" s="14"/>
      <c r="U3" s="14"/>
      <c r="V3" s="14"/>
      <c r="W3" s="14"/>
      <c r="X3" s="14"/>
      <c r="Y3" s="14"/>
      <c r="Z3" s="14"/>
    </row>
    <row r="4" spans="1:26" ht="13.5" customHeight="1">
      <c r="A4" s="136" t="s">
        <v>72</v>
      </c>
      <c r="B4" s="137"/>
      <c r="C4" s="137"/>
      <c r="D4" s="137"/>
      <c r="E4" s="137"/>
      <c r="F4" s="137"/>
      <c r="G4" s="137"/>
      <c r="H4" s="137"/>
      <c r="I4" s="166"/>
      <c r="J4" s="170" t="s">
        <v>73</v>
      </c>
      <c r="K4" s="145"/>
      <c r="L4" s="16">
        <v>0.35</v>
      </c>
      <c r="M4" s="17">
        <f>L4*$L$3</f>
        <v>7152.5999999999995</v>
      </c>
      <c r="N4" s="14"/>
      <c r="Q4" s="14"/>
      <c r="R4" s="14"/>
      <c r="S4" s="14"/>
      <c r="T4" s="14"/>
      <c r="U4" s="14"/>
      <c r="V4" s="14"/>
      <c r="W4" s="14"/>
      <c r="X4" s="14"/>
      <c r="Y4" s="14"/>
      <c r="Z4" s="14"/>
    </row>
    <row r="5" spans="1:26" ht="13.5" customHeight="1">
      <c r="A5" s="138" t="s">
        <v>74</v>
      </c>
      <c r="B5" s="137"/>
      <c r="C5" s="137"/>
      <c r="D5" s="137"/>
      <c r="E5" s="137"/>
      <c r="F5" s="137"/>
      <c r="G5" s="137"/>
      <c r="H5" s="137"/>
      <c r="I5" s="166"/>
      <c r="J5" s="170" t="s">
        <v>75</v>
      </c>
      <c r="K5" s="145"/>
      <c r="L5" s="16">
        <v>0.05</v>
      </c>
      <c r="M5" s="17">
        <f t="shared" ref="M5:M9" si="0">L5*$L$3</f>
        <v>1021.8000000000001</v>
      </c>
      <c r="N5" s="57"/>
      <c r="O5" s="14"/>
      <c r="P5" s="14"/>
      <c r="Q5" s="14"/>
      <c r="R5" s="14"/>
      <c r="S5" s="14"/>
      <c r="T5" s="14"/>
      <c r="U5" s="14"/>
      <c r="V5" s="14"/>
      <c r="W5" s="14"/>
      <c r="X5" s="14"/>
      <c r="Y5" s="14"/>
      <c r="Z5" s="14"/>
    </row>
    <row r="6" spans="1:26" ht="13.5" customHeight="1">
      <c r="A6" s="171" t="s">
        <v>122</v>
      </c>
      <c r="B6" s="137"/>
      <c r="C6" s="137"/>
      <c r="D6" s="137"/>
      <c r="E6" s="137"/>
      <c r="F6" s="137"/>
      <c r="G6" s="137"/>
      <c r="H6" s="137"/>
      <c r="I6" s="166"/>
      <c r="J6" s="18" t="s">
        <v>76</v>
      </c>
      <c r="K6" s="18"/>
      <c r="L6" s="19">
        <v>0.15</v>
      </c>
      <c r="M6" s="17">
        <f t="shared" si="0"/>
        <v>3065.4</v>
      </c>
      <c r="N6" s="54"/>
      <c r="O6" s="14"/>
      <c r="P6" s="14"/>
      <c r="Q6" s="14"/>
      <c r="R6" s="14"/>
      <c r="S6" s="14"/>
      <c r="T6" s="14"/>
      <c r="U6" s="14"/>
      <c r="V6" s="14"/>
      <c r="W6" s="14"/>
      <c r="X6" s="14"/>
      <c r="Y6" s="14"/>
      <c r="Z6" s="14"/>
    </row>
    <row r="7" spans="1:26" ht="13.5" customHeight="1">
      <c r="A7" s="14"/>
      <c r="B7" s="14"/>
      <c r="C7" s="14"/>
      <c r="D7" s="14"/>
      <c r="E7" s="14"/>
      <c r="F7" s="14"/>
      <c r="G7" s="14"/>
      <c r="H7" s="14"/>
      <c r="I7" s="14"/>
      <c r="J7" s="18" t="s">
        <v>77</v>
      </c>
      <c r="K7" s="18"/>
      <c r="L7" s="16">
        <v>0.1</v>
      </c>
      <c r="M7" s="17">
        <f t="shared" si="0"/>
        <v>2043.6000000000001</v>
      </c>
      <c r="N7" s="54"/>
      <c r="O7" s="14"/>
      <c r="P7" s="14"/>
      <c r="Q7" s="14"/>
      <c r="R7" s="14"/>
      <c r="S7" s="14"/>
      <c r="T7" s="14"/>
      <c r="U7" s="14"/>
      <c r="V7" s="14"/>
      <c r="W7" s="14"/>
      <c r="X7" s="14"/>
      <c r="Y7" s="14"/>
      <c r="Z7" s="14"/>
    </row>
    <row r="8" spans="1:26" ht="13.5" customHeight="1">
      <c r="A8" s="14"/>
      <c r="B8" s="14"/>
      <c r="C8" s="14"/>
      <c r="D8" s="14"/>
      <c r="E8" s="14"/>
      <c r="F8" s="14"/>
      <c r="G8" s="14"/>
      <c r="H8" s="14"/>
      <c r="I8" s="14"/>
      <c r="J8" s="170" t="s">
        <v>78</v>
      </c>
      <c r="K8" s="145"/>
      <c r="L8" s="16">
        <v>0.25</v>
      </c>
      <c r="M8" s="17">
        <f t="shared" si="0"/>
        <v>5109</v>
      </c>
      <c r="N8" s="54"/>
      <c r="O8" s="14"/>
      <c r="P8" s="14"/>
      <c r="Q8" s="14"/>
      <c r="R8" s="14"/>
      <c r="S8" s="14"/>
      <c r="T8" s="14"/>
      <c r="U8" s="14"/>
      <c r="V8" s="14"/>
      <c r="W8" s="14"/>
      <c r="X8" s="14"/>
      <c r="Y8" s="14"/>
      <c r="Z8" s="14"/>
    </row>
    <row r="9" spans="1:26" ht="13.5" customHeight="1" thickBot="1">
      <c r="A9" s="14"/>
      <c r="B9" s="14"/>
      <c r="D9" s="14"/>
      <c r="E9" s="14"/>
      <c r="F9" s="14"/>
      <c r="G9" s="14"/>
      <c r="H9" s="14"/>
      <c r="I9" s="14"/>
      <c r="J9" s="170" t="s">
        <v>21</v>
      </c>
      <c r="K9" s="145"/>
      <c r="L9" s="16">
        <v>0.1</v>
      </c>
      <c r="M9" s="17">
        <f t="shared" si="0"/>
        <v>2043.6000000000001</v>
      </c>
      <c r="N9" s="54"/>
      <c r="O9" s="14"/>
      <c r="P9" s="14"/>
      <c r="Q9" s="14"/>
      <c r="R9" s="14"/>
      <c r="S9" s="14"/>
      <c r="T9" s="14"/>
      <c r="U9" s="14"/>
      <c r="V9" s="14"/>
      <c r="W9" s="14"/>
      <c r="X9" s="14"/>
      <c r="Y9" s="14"/>
      <c r="Z9" s="14"/>
    </row>
    <row r="10" spans="1:26" ht="13.5" customHeight="1" thickBot="1">
      <c r="A10" s="180" t="s">
        <v>79</v>
      </c>
      <c r="B10" s="137"/>
      <c r="C10" s="137"/>
      <c r="D10" s="172" t="s">
        <v>9</v>
      </c>
      <c r="E10" s="173"/>
      <c r="F10" s="14"/>
      <c r="G10" s="14"/>
      <c r="H10" s="14"/>
      <c r="I10" s="14"/>
      <c r="J10" s="163" t="s">
        <v>80</v>
      </c>
      <c r="K10" s="145"/>
      <c r="L10" s="20">
        <v>1</v>
      </c>
      <c r="M10" s="21">
        <f>SUM(M4:M9)</f>
        <v>20436</v>
      </c>
      <c r="O10" s="57"/>
      <c r="P10" s="14"/>
      <c r="Q10" s="14"/>
      <c r="R10" s="14"/>
      <c r="S10" s="14"/>
      <c r="T10" s="14"/>
      <c r="U10" s="14"/>
      <c r="V10" s="14"/>
      <c r="W10" s="14"/>
      <c r="X10" s="14"/>
      <c r="Y10" s="14"/>
      <c r="Z10" s="14"/>
    </row>
    <row r="11" spans="1:26" ht="13.5" customHeight="1">
      <c r="A11" s="22"/>
      <c r="B11" s="22"/>
      <c r="C11" s="22"/>
      <c r="D11" s="22"/>
      <c r="E11" s="14"/>
      <c r="F11" s="14"/>
      <c r="G11" s="14"/>
      <c r="H11" s="14"/>
      <c r="I11" s="14"/>
      <c r="J11" s="23"/>
      <c r="K11" s="23"/>
      <c r="L11" s="24"/>
      <c r="M11" s="25"/>
      <c r="N11" s="14"/>
      <c r="O11" s="14"/>
      <c r="P11" s="14"/>
      <c r="Q11" s="14"/>
      <c r="R11" s="14"/>
      <c r="S11" s="14"/>
      <c r="T11" s="14"/>
      <c r="U11" s="14"/>
      <c r="V11" s="14"/>
      <c r="W11" s="14"/>
      <c r="X11" s="14"/>
      <c r="Y11" s="14"/>
      <c r="Z11" s="14"/>
    </row>
    <row r="12" spans="1:26" ht="29.1" customHeight="1">
      <c r="A12" s="159" t="s">
        <v>81</v>
      </c>
      <c r="B12" s="147"/>
      <c r="C12" s="159" t="s">
        <v>82</v>
      </c>
      <c r="D12" s="147"/>
      <c r="E12" s="159" t="s">
        <v>83</v>
      </c>
      <c r="F12" s="147"/>
      <c r="G12" s="159" t="s">
        <v>84</v>
      </c>
      <c r="H12" s="147"/>
      <c r="I12" s="159" t="s">
        <v>85</v>
      </c>
      <c r="J12" s="174"/>
      <c r="K12" s="147"/>
      <c r="L12" s="160" t="s">
        <v>86</v>
      </c>
      <c r="M12" s="145"/>
      <c r="N12" s="26"/>
      <c r="O12" s="26"/>
      <c r="P12" s="26"/>
      <c r="Q12" s="26"/>
      <c r="R12" s="26"/>
      <c r="S12" s="26"/>
      <c r="T12" s="26"/>
      <c r="U12" s="26"/>
      <c r="V12" s="26"/>
      <c r="W12" s="26"/>
      <c r="X12" s="26"/>
      <c r="Y12" s="26"/>
      <c r="Z12" s="26"/>
    </row>
    <row r="13" spans="1:26" ht="20.100000000000001" customHeight="1">
      <c r="A13" s="95" t="s">
        <v>87</v>
      </c>
      <c r="B13" s="27" t="s">
        <v>88</v>
      </c>
      <c r="C13" s="27" t="s">
        <v>87</v>
      </c>
      <c r="D13" s="27" t="s">
        <v>88</v>
      </c>
      <c r="E13" s="27" t="s">
        <v>87</v>
      </c>
      <c r="F13" s="95" t="s">
        <v>88</v>
      </c>
      <c r="G13" s="28" t="s">
        <v>87</v>
      </c>
      <c r="H13" s="27" t="s">
        <v>88</v>
      </c>
      <c r="I13" s="161" t="s">
        <v>87</v>
      </c>
      <c r="J13" s="145"/>
      <c r="K13" s="27" t="s">
        <v>88</v>
      </c>
      <c r="L13" s="27" t="s">
        <v>87</v>
      </c>
      <c r="M13" s="27" t="s">
        <v>88</v>
      </c>
      <c r="N13" s="14"/>
      <c r="O13" s="14"/>
      <c r="P13" s="14"/>
      <c r="Q13" s="14"/>
      <c r="R13" s="14"/>
      <c r="S13" s="14"/>
      <c r="T13" s="14"/>
      <c r="U13" s="14"/>
      <c r="V13" s="14"/>
      <c r="W13" s="14"/>
      <c r="X13" s="14"/>
      <c r="Y13" s="14"/>
      <c r="Z13" s="14"/>
    </row>
    <row r="14" spans="1:26" ht="20.100000000000001" customHeight="1">
      <c r="A14" s="103"/>
      <c r="B14" s="112">
        <v>5723</v>
      </c>
      <c r="C14" s="128" t="s">
        <v>130</v>
      </c>
      <c r="D14" s="130">
        <v>843</v>
      </c>
      <c r="E14" s="97" t="s">
        <v>133</v>
      </c>
      <c r="F14" s="88">
        <v>4472</v>
      </c>
      <c r="G14" s="120" t="s">
        <v>143</v>
      </c>
      <c r="H14" s="76">
        <v>136</v>
      </c>
      <c r="I14" s="162" t="s">
        <v>134</v>
      </c>
      <c r="J14" s="143"/>
      <c r="K14" s="76">
        <v>650</v>
      </c>
      <c r="L14" s="27"/>
      <c r="M14" s="76" t="s">
        <v>148</v>
      </c>
      <c r="N14" s="14"/>
      <c r="O14" s="14"/>
      <c r="P14" s="14"/>
      <c r="Q14" s="14"/>
      <c r="R14" s="14"/>
      <c r="S14" s="14"/>
      <c r="T14" s="14"/>
      <c r="U14" s="14"/>
      <c r="V14" s="14"/>
      <c r="W14" s="14"/>
      <c r="X14" s="14"/>
      <c r="Y14" s="14"/>
      <c r="Z14" s="14"/>
    </row>
    <row r="15" spans="1:26" ht="20.100000000000001" customHeight="1">
      <c r="A15" s="103"/>
      <c r="B15" s="94">
        <v>0</v>
      </c>
      <c r="C15" s="129"/>
      <c r="D15" s="131"/>
      <c r="E15" s="113"/>
      <c r="F15" s="88"/>
      <c r="G15" s="79" t="s">
        <v>134</v>
      </c>
      <c r="H15" s="76">
        <v>650</v>
      </c>
      <c r="I15" s="162" t="s">
        <v>135</v>
      </c>
      <c r="J15" s="143"/>
      <c r="K15" s="76">
        <v>3950</v>
      </c>
      <c r="L15" s="76"/>
      <c r="M15" s="76" t="s">
        <v>148</v>
      </c>
      <c r="N15" s="29"/>
      <c r="O15" s="29"/>
      <c r="P15" s="29"/>
      <c r="Q15" s="29"/>
      <c r="R15" s="29"/>
      <c r="S15" s="29"/>
      <c r="T15" s="29"/>
      <c r="U15" s="29"/>
      <c r="V15" s="29"/>
      <c r="W15" s="29"/>
      <c r="X15" s="29"/>
      <c r="Y15" s="29"/>
      <c r="Z15" s="29"/>
    </row>
    <row r="16" spans="1:26" ht="20.100000000000001" customHeight="1">
      <c r="A16" s="102"/>
      <c r="B16" s="90">
        <v>0</v>
      </c>
      <c r="C16" s="63"/>
      <c r="D16" s="80"/>
      <c r="E16" s="157" t="s">
        <v>131</v>
      </c>
      <c r="F16" s="88"/>
      <c r="G16" s="79" t="s">
        <v>137</v>
      </c>
      <c r="H16" s="76">
        <v>170</v>
      </c>
      <c r="I16" s="142" t="s">
        <v>136</v>
      </c>
      <c r="J16" s="143"/>
      <c r="K16" s="76">
        <v>230</v>
      </c>
      <c r="L16" s="76"/>
      <c r="M16" s="76" t="s">
        <v>148</v>
      </c>
      <c r="N16" s="29"/>
      <c r="O16" s="29"/>
      <c r="P16" s="29"/>
      <c r="Q16" s="29"/>
      <c r="R16" s="29"/>
      <c r="S16" s="29"/>
      <c r="T16" s="29"/>
      <c r="U16" s="29"/>
      <c r="V16" s="29"/>
      <c r="W16" s="29"/>
      <c r="X16" s="29"/>
      <c r="Y16" s="29"/>
      <c r="Z16" s="29"/>
    </row>
    <row r="17" spans="1:26" ht="20.100000000000001" customHeight="1">
      <c r="A17" s="77"/>
      <c r="B17" s="76">
        <v>0</v>
      </c>
      <c r="C17" s="77"/>
      <c r="D17" s="81">
        <v>0</v>
      </c>
      <c r="E17" s="158"/>
      <c r="F17" s="98">
        <v>3700</v>
      </c>
      <c r="G17" s="79" t="s">
        <v>141</v>
      </c>
      <c r="H17" s="76">
        <v>420</v>
      </c>
      <c r="I17" s="142" t="s">
        <v>137</v>
      </c>
      <c r="J17" s="143"/>
      <c r="K17" s="76">
        <v>170</v>
      </c>
      <c r="L17" s="76"/>
      <c r="M17" s="76" t="s">
        <v>148</v>
      </c>
      <c r="N17" s="29"/>
      <c r="O17" s="29"/>
      <c r="P17" s="29"/>
      <c r="Q17" s="29"/>
      <c r="R17" s="29"/>
      <c r="S17" s="29"/>
      <c r="T17" s="29"/>
      <c r="U17" s="29"/>
      <c r="V17" s="29"/>
      <c r="W17" s="29"/>
      <c r="X17" s="29"/>
      <c r="Y17" s="29"/>
      <c r="Z17" s="29"/>
    </row>
    <row r="18" spans="1:26" ht="20.100000000000001" customHeight="1">
      <c r="A18" s="77"/>
      <c r="B18" s="76">
        <v>0</v>
      </c>
      <c r="C18" s="77"/>
      <c r="D18" s="81">
        <v>0</v>
      </c>
      <c r="E18" s="99"/>
      <c r="F18" s="98">
        <v>0</v>
      </c>
      <c r="G18" s="79" t="s">
        <v>142</v>
      </c>
      <c r="H18" s="76">
        <v>971.2</v>
      </c>
      <c r="I18" s="149" t="s">
        <v>138</v>
      </c>
      <c r="J18" s="150"/>
      <c r="K18" s="89">
        <v>90</v>
      </c>
      <c r="L18" s="76"/>
      <c r="M18" s="76" t="s">
        <v>148</v>
      </c>
      <c r="N18" s="29"/>
      <c r="O18" s="29"/>
      <c r="P18" s="29"/>
      <c r="Q18" s="29"/>
      <c r="R18" s="29"/>
      <c r="S18" s="29"/>
      <c r="T18" s="29"/>
      <c r="U18" s="29"/>
      <c r="V18" s="29"/>
      <c r="W18" s="29"/>
      <c r="X18" s="29"/>
      <c r="Y18" s="29"/>
      <c r="Z18" s="29"/>
    </row>
    <row r="19" spans="1:26" ht="20.100000000000001" customHeight="1">
      <c r="A19" s="77"/>
      <c r="B19" s="76">
        <v>0</v>
      </c>
      <c r="C19" s="77"/>
      <c r="D19" s="81">
        <v>0</v>
      </c>
      <c r="E19" s="83"/>
      <c r="F19" s="82">
        <v>0</v>
      </c>
      <c r="G19" s="79"/>
      <c r="H19" s="76">
        <v>0</v>
      </c>
      <c r="I19" s="149" t="s">
        <v>139</v>
      </c>
      <c r="J19" s="150"/>
      <c r="K19" s="89">
        <v>190</v>
      </c>
      <c r="L19" s="76"/>
      <c r="M19" s="76" t="s">
        <v>148</v>
      </c>
      <c r="N19" s="29"/>
      <c r="O19" s="29"/>
      <c r="P19" s="29"/>
      <c r="Q19" s="29"/>
      <c r="R19" s="29"/>
      <c r="S19" s="29"/>
      <c r="T19" s="29"/>
      <c r="U19" s="29"/>
      <c r="V19" s="29"/>
      <c r="W19" s="29"/>
      <c r="X19" s="29"/>
      <c r="Y19" s="29"/>
      <c r="Z19" s="29"/>
    </row>
    <row r="20" spans="1:26" ht="20.100000000000001" customHeight="1">
      <c r="A20" s="77"/>
      <c r="B20" s="76">
        <v>0</v>
      </c>
      <c r="C20" s="77"/>
      <c r="D20" s="81">
        <v>0</v>
      </c>
      <c r="E20" s="83"/>
      <c r="F20" s="82">
        <v>0</v>
      </c>
      <c r="G20" s="79"/>
      <c r="H20" s="84">
        <v>0</v>
      </c>
      <c r="I20" s="148" t="s">
        <v>140</v>
      </c>
      <c r="J20" s="148"/>
      <c r="K20" s="89">
        <v>300</v>
      </c>
      <c r="L20" s="93"/>
      <c r="M20" s="76" t="s">
        <v>148</v>
      </c>
      <c r="N20" s="29"/>
      <c r="O20" s="29"/>
      <c r="P20" s="29"/>
      <c r="Q20" s="29"/>
      <c r="R20" s="29"/>
      <c r="S20" s="29"/>
      <c r="T20" s="29"/>
      <c r="U20" s="29"/>
      <c r="V20" s="29"/>
      <c r="W20" s="29"/>
      <c r="X20" s="29"/>
      <c r="Y20" s="29"/>
      <c r="Z20" s="29"/>
    </row>
    <row r="21" spans="1:26" ht="20.100000000000001" customHeight="1">
      <c r="A21" s="77"/>
      <c r="B21" s="76">
        <v>0</v>
      </c>
      <c r="C21" s="77"/>
      <c r="D21" s="81">
        <v>0</v>
      </c>
      <c r="E21" s="83"/>
      <c r="F21" s="82">
        <v>0</v>
      </c>
      <c r="G21" s="79"/>
      <c r="H21" s="84">
        <v>0</v>
      </c>
      <c r="I21" s="155" t="s">
        <v>144</v>
      </c>
      <c r="J21" s="156"/>
      <c r="K21" s="89">
        <v>2558</v>
      </c>
      <c r="L21" s="93"/>
      <c r="M21" s="76" t="s">
        <v>148</v>
      </c>
      <c r="N21" s="29"/>
      <c r="O21" s="29"/>
      <c r="P21" s="29"/>
      <c r="Q21" s="29"/>
      <c r="R21" s="29"/>
      <c r="S21" s="29"/>
      <c r="T21" s="29"/>
      <c r="U21" s="29"/>
      <c r="V21" s="29"/>
      <c r="W21" s="29"/>
      <c r="X21" s="29"/>
      <c r="Y21" s="29"/>
      <c r="Z21" s="29"/>
    </row>
    <row r="22" spans="1:26" ht="20.100000000000001" customHeight="1">
      <c r="A22" s="77"/>
      <c r="B22" s="76">
        <v>0</v>
      </c>
      <c r="C22" s="78"/>
      <c r="D22" s="84">
        <v>0</v>
      </c>
      <c r="E22" s="75"/>
      <c r="F22" s="88">
        <v>0</v>
      </c>
      <c r="G22" s="86"/>
      <c r="H22" s="76">
        <v>0</v>
      </c>
      <c r="I22" s="175" t="s">
        <v>151</v>
      </c>
      <c r="J22" s="176"/>
      <c r="K22" s="89"/>
      <c r="L22" s="76"/>
      <c r="M22" s="76" t="s">
        <v>148</v>
      </c>
      <c r="N22" s="29"/>
      <c r="O22" s="29"/>
      <c r="P22" s="29"/>
      <c r="Q22" s="29"/>
      <c r="R22" s="29"/>
      <c r="S22" s="29"/>
      <c r="T22" s="29"/>
      <c r="U22" s="29"/>
      <c r="V22" s="29"/>
      <c r="W22" s="29"/>
      <c r="X22" s="29"/>
      <c r="Y22" s="29"/>
      <c r="Z22" s="29"/>
    </row>
    <row r="23" spans="1:26" ht="20.100000000000001" customHeight="1">
      <c r="A23" s="77"/>
      <c r="B23" s="76"/>
      <c r="C23" s="78"/>
      <c r="D23" s="84"/>
      <c r="E23" s="75"/>
      <c r="F23" s="88">
        <v>0</v>
      </c>
      <c r="G23" s="86"/>
      <c r="H23" s="76"/>
      <c r="I23" s="118" t="s">
        <v>152</v>
      </c>
      <c r="J23" s="119"/>
      <c r="K23" s="89">
        <v>218</v>
      </c>
      <c r="L23" s="76"/>
      <c r="M23" s="76" t="s">
        <v>148</v>
      </c>
      <c r="N23" s="29"/>
      <c r="O23" s="29"/>
      <c r="P23" s="29"/>
      <c r="Q23" s="29"/>
      <c r="R23" s="29"/>
      <c r="S23" s="29"/>
      <c r="T23" s="29"/>
      <c r="U23" s="29"/>
      <c r="V23" s="29"/>
      <c r="W23" s="29"/>
      <c r="X23" s="29"/>
      <c r="Y23" s="29"/>
      <c r="Z23" s="29"/>
    </row>
    <row r="24" spans="1:26" ht="20.100000000000001" customHeight="1">
      <c r="A24" s="77"/>
      <c r="B24" s="76"/>
      <c r="C24" s="78"/>
      <c r="D24" s="84"/>
      <c r="E24" s="75"/>
      <c r="F24" s="88">
        <v>0</v>
      </c>
      <c r="G24" s="86"/>
      <c r="H24" s="76"/>
      <c r="I24" s="118" t="s">
        <v>150</v>
      </c>
      <c r="J24" s="119"/>
      <c r="K24" s="89">
        <v>3000</v>
      </c>
      <c r="L24" s="76"/>
      <c r="M24" s="76" t="s">
        <v>148</v>
      </c>
      <c r="N24" s="29"/>
      <c r="O24" s="29"/>
      <c r="P24" s="29"/>
      <c r="Q24" s="29"/>
      <c r="R24" s="29"/>
      <c r="S24" s="29"/>
      <c r="T24" s="29"/>
      <c r="U24" s="29"/>
      <c r="V24" s="29"/>
      <c r="W24" s="29"/>
      <c r="X24" s="29"/>
      <c r="Y24" s="29"/>
      <c r="Z24" s="29"/>
    </row>
    <row r="25" spans="1:26" ht="20.100000000000001" customHeight="1">
      <c r="A25" s="77"/>
      <c r="B25" s="76"/>
      <c r="C25" s="78"/>
      <c r="D25" s="84"/>
      <c r="E25" s="75"/>
      <c r="F25" s="88"/>
      <c r="G25" s="86"/>
      <c r="H25" s="76"/>
      <c r="I25" s="118"/>
      <c r="J25" s="119"/>
      <c r="K25" s="89"/>
      <c r="L25" s="76"/>
      <c r="M25" s="76" t="s">
        <v>148</v>
      </c>
      <c r="N25" s="29"/>
      <c r="O25" s="29"/>
      <c r="P25" s="29"/>
      <c r="Q25" s="29"/>
      <c r="R25" s="29"/>
      <c r="S25" s="29"/>
      <c r="T25" s="29"/>
      <c r="U25" s="29"/>
      <c r="V25" s="29"/>
      <c r="W25" s="29"/>
      <c r="X25" s="29"/>
      <c r="Y25" s="29"/>
      <c r="Z25" s="29"/>
    </row>
    <row r="26" spans="1:26" ht="20.100000000000001" customHeight="1">
      <c r="A26" s="77"/>
      <c r="B26" s="76"/>
      <c r="C26" s="78"/>
      <c r="D26" s="84"/>
      <c r="E26" s="75"/>
      <c r="F26" s="88"/>
      <c r="G26" s="86"/>
      <c r="H26" s="76"/>
      <c r="I26" s="118"/>
      <c r="J26" s="119"/>
      <c r="K26" s="89"/>
      <c r="L26" s="76"/>
      <c r="M26" s="76"/>
      <c r="N26" s="29"/>
      <c r="O26" s="29"/>
      <c r="P26" s="29"/>
      <c r="Q26" s="29"/>
      <c r="R26" s="29"/>
      <c r="S26" s="29"/>
      <c r="T26" s="29"/>
      <c r="U26" s="29"/>
      <c r="V26" s="29"/>
      <c r="W26" s="29"/>
      <c r="X26" s="29"/>
      <c r="Y26" s="29"/>
      <c r="Z26" s="29"/>
    </row>
    <row r="27" spans="1:26" ht="20.100000000000001" customHeight="1">
      <c r="A27" s="77"/>
      <c r="B27" s="76"/>
      <c r="C27" s="78"/>
      <c r="D27" s="84"/>
      <c r="E27" s="75"/>
      <c r="F27" s="88"/>
      <c r="G27" s="86"/>
      <c r="H27" s="76"/>
      <c r="I27" s="118"/>
      <c r="J27" s="119"/>
      <c r="K27" s="89"/>
      <c r="L27" s="76"/>
      <c r="M27" s="76"/>
      <c r="N27" s="29"/>
      <c r="O27" s="29"/>
      <c r="P27" s="29"/>
      <c r="Q27" s="29"/>
      <c r="R27" s="29"/>
      <c r="S27" s="29"/>
      <c r="T27" s="29"/>
      <c r="U27" s="29"/>
      <c r="V27" s="29"/>
      <c r="W27" s="29"/>
      <c r="X27" s="29"/>
      <c r="Y27" s="29"/>
      <c r="Z27" s="29"/>
    </row>
    <row r="28" spans="1:26" ht="20.100000000000001" customHeight="1">
      <c r="A28" s="77"/>
      <c r="B28" s="76"/>
      <c r="C28" s="78"/>
      <c r="D28" s="84"/>
      <c r="E28" s="75"/>
      <c r="F28" s="88"/>
      <c r="G28" s="86"/>
      <c r="H28" s="76"/>
      <c r="I28" s="118"/>
      <c r="J28" s="119"/>
      <c r="K28" s="89"/>
      <c r="L28" s="76"/>
      <c r="M28" s="76"/>
      <c r="N28" s="29"/>
      <c r="O28" s="29"/>
      <c r="P28" s="29"/>
      <c r="Q28" s="29"/>
      <c r="R28" s="29"/>
      <c r="S28" s="29"/>
      <c r="T28" s="29"/>
      <c r="U28" s="29"/>
      <c r="V28" s="29"/>
      <c r="W28" s="29"/>
      <c r="X28" s="29"/>
      <c r="Y28" s="29"/>
      <c r="Z28" s="29"/>
    </row>
    <row r="29" spans="1:26" ht="20.100000000000001" customHeight="1">
      <c r="A29" s="77"/>
      <c r="B29" s="76"/>
      <c r="C29" s="78"/>
      <c r="D29" s="84"/>
      <c r="E29" s="75"/>
      <c r="F29" s="88"/>
      <c r="G29" s="86"/>
      <c r="H29" s="76"/>
      <c r="I29" s="118"/>
      <c r="J29" s="119"/>
      <c r="K29" s="89"/>
      <c r="L29" s="76"/>
      <c r="M29" s="76"/>
      <c r="N29" s="29"/>
      <c r="O29" s="29"/>
      <c r="P29" s="29"/>
      <c r="Q29" s="29"/>
      <c r="R29" s="29"/>
      <c r="S29" s="29"/>
      <c r="T29" s="29"/>
      <c r="U29" s="29"/>
      <c r="V29" s="29"/>
      <c r="W29" s="29"/>
      <c r="X29" s="29"/>
      <c r="Y29" s="29"/>
      <c r="Z29" s="29"/>
    </row>
    <row r="30" spans="1:26" ht="20.100000000000001" customHeight="1">
      <c r="A30" s="77"/>
      <c r="B30" s="76"/>
      <c r="C30" s="78"/>
      <c r="D30" s="84"/>
      <c r="E30" s="75"/>
      <c r="F30" s="88">
        <v>0</v>
      </c>
      <c r="G30" s="86"/>
      <c r="H30" s="76"/>
      <c r="I30" s="118"/>
      <c r="J30" s="119"/>
      <c r="K30" s="89"/>
      <c r="L30" s="76"/>
      <c r="M30" s="76"/>
      <c r="N30" s="29"/>
      <c r="O30" s="29"/>
      <c r="P30" s="29"/>
      <c r="Q30" s="29"/>
      <c r="R30" s="29"/>
      <c r="S30" s="29"/>
      <c r="T30" s="29"/>
      <c r="U30" s="29"/>
      <c r="V30" s="29"/>
      <c r="W30" s="29"/>
      <c r="X30" s="29"/>
      <c r="Y30" s="29"/>
      <c r="Z30" s="29"/>
    </row>
    <row r="31" spans="1:26" ht="20.100000000000001" customHeight="1">
      <c r="A31" s="27" t="s">
        <v>80</v>
      </c>
      <c r="B31" s="30">
        <f>SUM(B14:B22)</f>
        <v>5723</v>
      </c>
      <c r="C31" s="27" t="s">
        <v>80</v>
      </c>
      <c r="D31" s="30">
        <f>SUM(D14:D22)</f>
        <v>843</v>
      </c>
      <c r="E31" s="85" t="s">
        <v>80</v>
      </c>
      <c r="F31" s="87">
        <f>SUM(F14:F22)</f>
        <v>8172</v>
      </c>
      <c r="G31" s="27" t="s">
        <v>80</v>
      </c>
      <c r="H31" s="30">
        <f>SUM(H14:H22)</f>
        <v>2347.1999999999998</v>
      </c>
      <c r="I31" s="161" t="s">
        <v>80</v>
      </c>
      <c r="J31" s="145"/>
      <c r="K31" s="30">
        <f>SUM(K14:K30)</f>
        <v>11356</v>
      </c>
      <c r="L31" s="27" t="s">
        <v>80</v>
      </c>
      <c r="M31" s="30">
        <f>SUM(M14:M25)</f>
        <v>0</v>
      </c>
      <c r="N31" s="15"/>
      <c r="O31" s="15"/>
      <c r="P31" s="15"/>
      <c r="Q31" s="15"/>
      <c r="R31" s="15"/>
      <c r="S31" s="15"/>
      <c r="T31" s="15"/>
      <c r="U31" s="15"/>
      <c r="V31" s="15"/>
      <c r="W31" s="15"/>
      <c r="X31" s="15"/>
      <c r="Y31" s="15"/>
      <c r="Z31" s="15"/>
    </row>
    <row r="32" spans="1:26" ht="13.5" customHeight="1">
      <c r="A32" s="22"/>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3.5" customHeight="1">
      <c r="A33" s="146" t="s">
        <v>89</v>
      </c>
      <c r="B33" s="147"/>
      <c r="C33" s="31" t="s">
        <v>81</v>
      </c>
      <c r="D33" s="146" t="s">
        <v>82</v>
      </c>
      <c r="E33" s="147"/>
      <c r="F33" s="146" t="s">
        <v>83</v>
      </c>
      <c r="G33" s="147"/>
      <c r="H33" s="146" t="s">
        <v>84</v>
      </c>
      <c r="I33" s="147"/>
      <c r="J33" s="146" t="s">
        <v>85</v>
      </c>
      <c r="K33" s="147"/>
      <c r="L33" s="31" t="s">
        <v>90</v>
      </c>
      <c r="M33" s="31" t="s">
        <v>91</v>
      </c>
      <c r="N33" s="32"/>
      <c r="O33" s="32"/>
      <c r="P33" s="32"/>
      <c r="Q33" s="32"/>
      <c r="R33" s="32"/>
      <c r="S33" s="32"/>
      <c r="T33" s="32"/>
      <c r="U33" s="32"/>
      <c r="V33" s="32"/>
      <c r="W33" s="32"/>
      <c r="X33" s="32"/>
      <c r="Y33" s="32"/>
      <c r="Z33" s="32"/>
    </row>
    <row r="34" spans="1:26" ht="31.5" customHeight="1">
      <c r="A34" s="151" t="s">
        <v>118</v>
      </c>
      <c r="B34" s="152"/>
      <c r="C34" s="108">
        <v>6744.24</v>
      </c>
      <c r="D34" s="177">
        <v>416.46</v>
      </c>
      <c r="E34" s="134"/>
      <c r="F34" s="177">
        <v>0</v>
      </c>
      <c r="G34" s="179"/>
      <c r="H34" s="177">
        <v>1926.93</v>
      </c>
      <c r="I34" s="145"/>
      <c r="J34" s="177">
        <v>4817.3100000000004</v>
      </c>
      <c r="K34" s="178"/>
      <c r="L34" s="107">
        <v>1926.93</v>
      </c>
      <c r="M34" s="107">
        <f>SUM(C34:L34)</f>
        <v>15831.869999999999</v>
      </c>
      <c r="N34" s="33"/>
      <c r="O34" s="33"/>
      <c r="P34" s="33"/>
      <c r="Q34" s="33"/>
      <c r="R34" s="33"/>
      <c r="S34" s="33"/>
      <c r="T34" s="33"/>
      <c r="U34" s="33"/>
      <c r="V34" s="33"/>
      <c r="W34" s="33"/>
      <c r="X34" s="33"/>
      <c r="Y34" s="33"/>
      <c r="Z34" s="33"/>
    </row>
    <row r="35" spans="1:26" ht="33.75" customHeight="1">
      <c r="A35" s="153" t="s">
        <v>146</v>
      </c>
      <c r="B35" s="154"/>
      <c r="C35" s="106">
        <v>7152.6</v>
      </c>
      <c r="D35" s="183">
        <v>1021.8</v>
      </c>
      <c r="E35" s="134"/>
      <c r="F35" s="141">
        <v>3065.4</v>
      </c>
      <c r="G35" s="134"/>
      <c r="H35" s="133">
        <v>2043.6</v>
      </c>
      <c r="I35" s="134"/>
      <c r="J35" s="133">
        <v>5109</v>
      </c>
      <c r="K35" s="135"/>
      <c r="L35" s="114">
        <v>2043.6</v>
      </c>
      <c r="M35" s="101">
        <f>(C35+D35+F35+H35+J35+L35)</f>
        <v>20436</v>
      </c>
      <c r="N35" s="33"/>
      <c r="O35" s="33"/>
      <c r="P35" s="33"/>
      <c r="Q35" s="33"/>
      <c r="R35" s="33"/>
      <c r="S35" s="33"/>
      <c r="T35" s="33"/>
      <c r="U35" s="33"/>
      <c r="V35" s="33"/>
      <c r="W35" s="33"/>
      <c r="X35" s="33"/>
      <c r="Y35" s="33"/>
      <c r="Z35" s="33"/>
    </row>
    <row r="36" spans="1:26" ht="24" customHeight="1">
      <c r="A36" s="144" t="s">
        <v>92</v>
      </c>
      <c r="B36" s="145"/>
      <c r="C36" s="65">
        <f>C34+C35</f>
        <v>13896.84</v>
      </c>
      <c r="D36" s="139">
        <f>(D34+D35)</f>
        <v>1438.26</v>
      </c>
      <c r="E36" s="134"/>
      <c r="F36" s="141">
        <v>2964.4</v>
      </c>
      <c r="G36" s="134"/>
      <c r="H36" s="133">
        <v>3902.53</v>
      </c>
      <c r="I36" s="134"/>
      <c r="J36" s="133">
        <v>4939</v>
      </c>
      <c r="K36" s="135"/>
      <c r="L36" s="114">
        <v>1975.6</v>
      </c>
      <c r="M36" s="101">
        <f>(C36+D36+F36+H36+J36+L36)</f>
        <v>29116.629999999997</v>
      </c>
      <c r="N36" s="36"/>
      <c r="O36" s="36"/>
      <c r="P36" s="36"/>
      <c r="Q36" s="36"/>
      <c r="R36" s="36"/>
      <c r="S36" s="36"/>
      <c r="T36" s="36"/>
      <c r="U36" s="36"/>
      <c r="V36" s="36"/>
      <c r="W36" s="36"/>
      <c r="X36" s="36"/>
      <c r="Y36" s="36"/>
      <c r="Z36" s="36"/>
    </row>
    <row r="37" spans="1:26" ht="22.5" customHeight="1">
      <c r="A37" s="144" t="s">
        <v>93</v>
      </c>
      <c r="B37" s="145"/>
      <c r="C37" s="37">
        <v>7835.84</v>
      </c>
      <c r="D37" s="139">
        <v>843</v>
      </c>
      <c r="E37" s="134"/>
      <c r="F37" s="139">
        <v>8172</v>
      </c>
      <c r="G37" s="134"/>
      <c r="H37" s="140">
        <v>136</v>
      </c>
      <c r="I37" s="134"/>
      <c r="J37" s="140">
        <v>11356</v>
      </c>
      <c r="K37" s="134"/>
      <c r="L37" s="35" t="s">
        <v>148</v>
      </c>
      <c r="M37" s="101">
        <f>(C37+D37+F37+H37+J37)</f>
        <v>28342.84</v>
      </c>
      <c r="N37" s="53"/>
      <c r="O37" s="36"/>
      <c r="P37" s="36"/>
      <c r="Q37" s="36"/>
      <c r="R37" s="36"/>
      <c r="S37" s="36"/>
      <c r="T37" s="36"/>
      <c r="U37" s="36"/>
      <c r="V37" s="36"/>
      <c r="W37" s="36"/>
      <c r="X37" s="36"/>
      <c r="Y37" s="36"/>
      <c r="Z37" s="36"/>
    </row>
    <row r="38" spans="1:26" ht="22.5" customHeight="1">
      <c r="A38" s="144" t="s">
        <v>94</v>
      </c>
      <c r="B38" s="145"/>
      <c r="C38" s="34">
        <f>(C36-C37)</f>
        <v>6061</v>
      </c>
      <c r="D38" s="139">
        <f>(D36-D37)</f>
        <v>595.26</v>
      </c>
      <c r="E38" s="134"/>
      <c r="F38" s="139">
        <f>(F36-F37)</f>
        <v>-5207.6000000000004</v>
      </c>
      <c r="G38" s="134"/>
      <c r="H38" s="133">
        <v>3766.53</v>
      </c>
      <c r="I38" s="134"/>
      <c r="J38" s="140">
        <f>(J36-J37)</f>
        <v>-6417</v>
      </c>
      <c r="K38" s="134"/>
      <c r="L38" s="114">
        <f>(L35+L36)</f>
        <v>4019.2</v>
      </c>
      <c r="M38" s="17">
        <f>(M36-M37)</f>
        <v>773.78999999999724</v>
      </c>
      <c r="N38" s="54"/>
      <c r="O38" s="36"/>
      <c r="P38" s="36"/>
      <c r="Q38" s="36"/>
      <c r="R38" s="36"/>
      <c r="S38" s="36"/>
      <c r="T38" s="36"/>
      <c r="U38" s="36"/>
      <c r="V38" s="36"/>
      <c r="W38" s="36"/>
      <c r="X38" s="36"/>
      <c r="Y38" s="36"/>
      <c r="Z38" s="36"/>
    </row>
    <row r="39" spans="1:26" ht="13.5" customHeight="1">
      <c r="A39" s="14"/>
      <c r="B39" s="14"/>
      <c r="C39" s="14"/>
      <c r="D39" s="14"/>
      <c r="E39" s="14"/>
      <c r="F39" s="14"/>
      <c r="G39" s="14"/>
      <c r="H39" s="14"/>
      <c r="I39" s="14"/>
      <c r="J39" s="14"/>
      <c r="K39" s="14"/>
      <c r="L39" s="14"/>
      <c r="M39" s="14" t="s">
        <v>132</v>
      </c>
      <c r="N39" s="54"/>
      <c r="O39" s="14"/>
      <c r="P39" s="14"/>
      <c r="Q39" s="14"/>
      <c r="R39" s="14"/>
      <c r="S39" s="14"/>
      <c r="T39" s="14"/>
      <c r="U39" s="14"/>
      <c r="V39" s="14"/>
      <c r="W39" s="14"/>
      <c r="X39" s="14"/>
      <c r="Y39" s="14"/>
      <c r="Z39" s="14"/>
    </row>
    <row r="40" spans="1:26" ht="15" customHeight="1">
      <c r="A40" s="38" t="s">
        <v>95</v>
      </c>
      <c r="B40" s="38"/>
      <c r="C40" s="38"/>
      <c r="D40" s="38"/>
      <c r="E40" s="38" t="s">
        <v>96</v>
      </c>
      <c r="F40" s="38"/>
      <c r="G40" s="38"/>
      <c r="H40" s="38"/>
      <c r="I40" s="38"/>
      <c r="J40" s="38"/>
      <c r="K40" s="38"/>
      <c r="L40" s="38"/>
      <c r="M40" s="38"/>
      <c r="N40" s="54"/>
      <c r="O40" s="38"/>
      <c r="P40" s="38"/>
      <c r="Q40" s="38"/>
      <c r="R40" s="38"/>
      <c r="S40" s="38"/>
      <c r="T40" s="38"/>
      <c r="U40" s="38"/>
      <c r="V40" s="38"/>
      <c r="W40" s="38"/>
      <c r="X40" s="38"/>
      <c r="Y40" s="38"/>
      <c r="Z40" s="38"/>
    </row>
    <row r="41" spans="1:26" ht="15" customHeight="1">
      <c r="A41" s="14"/>
      <c r="B41" s="14"/>
      <c r="C41" s="14"/>
      <c r="D41" s="14"/>
      <c r="E41" s="14"/>
      <c r="F41" s="14"/>
      <c r="G41" s="14"/>
      <c r="H41" s="14"/>
      <c r="I41" s="14"/>
      <c r="J41" s="14"/>
      <c r="K41" s="14"/>
      <c r="L41" s="14"/>
      <c r="M41" s="14"/>
      <c r="N41" s="54"/>
      <c r="O41" s="14"/>
      <c r="P41" s="14"/>
      <c r="Q41" s="14"/>
      <c r="R41" s="14"/>
      <c r="S41" s="14"/>
      <c r="T41" s="14"/>
      <c r="U41" s="14"/>
      <c r="V41" s="14"/>
      <c r="W41" s="14"/>
      <c r="X41" s="14"/>
      <c r="Y41" s="14"/>
      <c r="Z41" s="14"/>
    </row>
    <row r="42" spans="1:26" ht="19.5" customHeight="1">
      <c r="A42" s="181" t="s">
        <v>123</v>
      </c>
      <c r="B42" s="137"/>
      <c r="C42" s="14"/>
      <c r="D42" s="14"/>
      <c r="E42" s="136" t="s">
        <v>125</v>
      </c>
      <c r="F42" s="137"/>
      <c r="G42" s="136" t="s">
        <v>147</v>
      </c>
      <c r="H42" s="137"/>
      <c r="I42" s="137"/>
      <c r="J42" s="136"/>
      <c r="K42" s="137"/>
      <c r="L42" s="137"/>
      <c r="M42" s="14"/>
      <c r="N42" s="126"/>
      <c r="O42" s="127"/>
      <c r="P42" s="14"/>
      <c r="Q42" s="14"/>
      <c r="R42" s="14"/>
      <c r="S42" s="14"/>
      <c r="T42" s="14"/>
      <c r="U42" s="14"/>
      <c r="V42" s="14"/>
      <c r="W42" s="14"/>
      <c r="X42" s="14"/>
      <c r="Y42" s="14"/>
      <c r="Z42" s="14"/>
    </row>
    <row r="43" spans="1:26" ht="18.600000000000001" customHeight="1">
      <c r="A43" s="182" t="s">
        <v>97</v>
      </c>
      <c r="B43" s="137"/>
      <c r="C43" s="14"/>
      <c r="D43" s="14"/>
      <c r="E43" s="138" t="s">
        <v>126</v>
      </c>
      <c r="F43" s="137"/>
      <c r="G43" s="138" t="s">
        <v>127</v>
      </c>
      <c r="H43" s="137"/>
      <c r="I43" s="137"/>
      <c r="J43" s="138"/>
      <c r="K43" s="137"/>
      <c r="L43" s="137"/>
      <c r="M43" s="14"/>
      <c r="N43" s="111"/>
      <c r="O43" s="111"/>
      <c r="P43" s="14"/>
      <c r="Q43" s="14"/>
      <c r="R43" s="14"/>
      <c r="S43" s="14"/>
      <c r="T43" s="14"/>
      <c r="U43" s="14"/>
      <c r="V43" s="14"/>
      <c r="W43" s="14"/>
      <c r="X43" s="14"/>
      <c r="Y43" s="14"/>
      <c r="Z43" s="14"/>
    </row>
    <row r="44" spans="1:26" ht="18.600000000000001" customHeight="1">
      <c r="A44" s="23"/>
      <c r="C44" s="14"/>
      <c r="D44" s="14"/>
      <c r="E44" s="121"/>
      <c r="G44" s="121"/>
      <c r="J44" s="121"/>
      <c r="M44" s="14"/>
      <c r="N44" s="111"/>
      <c r="O44" s="111"/>
      <c r="P44" s="14"/>
      <c r="Q44" s="14"/>
      <c r="R44" s="14"/>
      <c r="S44" s="14"/>
      <c r="T44" s="14"/>
      <c r="U44" s="14"/>
      <c r="V44" s="14"/>
      <c r="W44" s="14"/>
      <c r="X44" s="14"/>
      <c r="Y44" s="14"/>
      <c r="Z44" s="14"/>
    </row>
    <row r="45" spans="1:26" ht="18.600000000000001" customHeight="1">
      <c r="A45" s="23"/>
      <c r="C45" s="14"/>
      <c r="D45" s="14"/>
      <c r="E45" s="121"/>
      <c r="G45" s="121"/>
      <c r="J45" s="121"/>
      <c r="M45" s="14"/>
      <c r="N45" s="111"/>
      <c r="O45" s="111"/>
      <c r="P45" s="14"/>
      <c r="Q45" s="14"/>
      <c r="R45" s="14"/>
      <c r="S45" s="14"/>
      <c r="T45" s="14"/>
      <c r="U45" s="14"/>
      <c r="V45" s="14"/>
      <c r="W45" s="14"/>
      <c r="X45" s="14"/>
      <c r="Y45" s="14"/>
      <c r="Z45" s="14"/>
    </row>
    <row r="46" spans="1:26" ht="15" customHeight="1">
      <c r="A46" s="14"/>
      <c r="B46" s="14"/>
      <c r="C46" s="14"/>
      <c r="D46" s="14"/>
      <c r="E46" s="14"/>
      <c r="F46" s="14"/>
      <c r="G46" s="14"/>
      <c r="H46" s="14"/>
      <c r="I46" s="14"/>
      <c r="J46" s="14"/>
      <c r="K46" s="14"/>
      <c r="L46" s="14"/>
      <c r="M46" s="14"/>
      <c r="N46" s="111"/>
      <c r="O46" s="111"/>
      <c r="P46" s="126"/>
      <c r="Q46" s="127"/>
      <c r="R46" s="115"/>
      <c r="S46" s="14"/>
      <c r="T46" s="14"/>
      <c r="U46" s="14"/>
      <c r="V46" s="14"/>
      <c r="W46" s="14"/>
      <c r="X46" s="14"/>
      <c r="Y46" s="14"/>
      <c r="Z46" s="14"/>
    </row>
    <row r="47" spans="1:26" ht="15" customHeight="1">
      <c r="A47" s="38" t="s">
        <v>98</v>
      </c>
      <c r="B47" s="38"/>
      <c r="C47" s="38"/>
      <c r="D47" s="38"/>
      <c r="E47" s="38" t="s">
        <v>99</v>
      </c>
      <c r="F47" s="38"/>
      <c r="G47" s="38"/>
      <c r="H47" s="38"/>
      <c r="I47" s="38"/>
      <c r="J47" s="38"/>
      <c r="K47" s="38"/>
      <c r="L47" s="38"/>
      <c r="M47" s="38"/>
      <c r="N47" s="38"/>
      <c r="O47" s="38"/>
      <c r="P47" s="126"/>
      <c r="Q47" s="127"/>
      <c r="R47" s="115"/>
      <c r="S47" s="38"/>
      <c r="T47" s="38"/>
      <c r="U47" s="38"/>
      <c r="V47" s="38"/>
      <c r="W47" s="38"/>
      <c r="X47" s="38"/>
      <c r="Y47" s="38"/>
      <c r="Z47" s="38"/>
    </row>
    <row r="48" spans="1:26" ht="15" customHeight="1">
      <c r="A48" s="14"/>
      <c r="B48" s="14"/>
      <c r="C48" s="14"/>
      <c r="D48" s="14"/>
      <c r="E48" s="14"/>
      <c r="F48" s="14"/>
      <c r="G48" s="14"/>
      <c r="H48" s="14"/>
      <c r="I48" s="14"/>
      <c r="J48" s="14"/>
      <c r="K48" s="14"/>
      <c r="L48" s="14"/>
      <c r="M48" s="14"/>
      <c r="N48" s="14"/>
      <c r="O48" s="14"/>
      <c r="P48" s="111"/>
      <c r="Q48" s="111"/>
      <c r="R48" s="116"/>
      <c r="S48" s="14"/>
      <c r="T48" s="14"/>
      <c r="U48" s="14"/>
      <c r="V48" s="14"/>
      <c r="W48" s="14"/>
      <c r="X48" s="14"/>
      <c r="Y48" s="14"/>
      <c r="Z48" s="14"/>
    </row>
    <row r="49" spans="1:26" ht="20.45" customHeight="1">
      <c r="A49" s="136" t="s">
        <v>124</v>
      </c>
      <c r="B49" s="136"/>
      <c r="C49" s="14"/>
      <c r="D49" s="14"/>
      <c r="E49" s="14"/>
      <c r="F49" s="14"/>
      <c r="G49" s="14"/>
      <c r="H49" s="14"/>
      <c r="I49" s="14"/>
      <c r="J49" s="14"/>
      <c r="K49" s="14"/>
      <c r="L49" s="14"/>
      <c r="M49" s="14"/>
      <c r="N49" s="14"/>
      <c r="O49" s="14"/>
      <c r="P49" s="111"/>
      <c r="Q49" s="111"/>
      <c r="R49" s="115"/>
      <c r="S49" s="14"/>
      <c r="T49" s="14"/>
      <c r="U49" s="14"/>
      <c r="V49" s="14"/>
      <c r="W49" s="14"/>
      <c r="X49" s="14"/>
      <c r="Y49" s="14"/>
      <c r="Z49" s="14"/>
    </row>
    <row r="50" spans="1:26" ht="19.5" customHeight="1">
      <c r="A50" s="138" t="s">
        <v>129</v>
      </c>
      <c r="B50" s="137"/>
      <c r="C50" s="14"/>
      <c r="D50" s="14"/>
      <c r="E50" s="136" t="s">
        <v>100</v>
      </c>
      <c r="F50" s="184"/>
      <c r="G50" s="184"/>
      <c r="H50" s="14"/>
      <c r="I50" s="14"/>
      <c r="J50" s="14"/>
      <c r="K50" s="14"/>
      <c r="L50" s="14"/>
      <c r="M50" s="14"/>
      <c r="N50" s="14"/>
      <c r="O50" s="14"/>
      <c r="P50" s="126"/>
      <c r="Q50" s="127"/>
      <c r="R50" s="116"/>
      <c r="S50" s="14"/>
      <c r="T50" s="14"/>
      <c r="U50" s="14"/>
      <c r="V50" s="14"/>
      <c r="W50" s="14"/>
      <c r="X50" s="14"/>
      <c r="Y50" s="14"/>
      <c r="Z50" s="14"/>
    </row>
    <row r="51" spans="1:26" ht="15" customHeight="1">
      <c r="C51" s="14"/>
      <c r="D51" s="14"/>
      <c r="E51" s="138" t="s">
        <v>101</v>
      </c>
      <c r="F51" s="137"/>
      <c r="G51" s="137"/>
      <c r="H51" s="14"/>
      <c r="I51" s="14"/>
      <c r="J51" s="14"/>
      <c r="K51" s="14"/>
      <c r="L51" s="14"/>
      <c r="M51" s="14"/>
      <c r="N51" s="14"/>
      <c r="O51" s="14"/>
      <c r="P51" s="126"/>
      <c r="Q51" s="127"/>
      <c r="R51" s="115"/>
      <c r="S51" s="14"/>
      <c r="T51" s="14"/>
      <c r="U51" s="14"/>
      <c r="V51" s="14"/>
      <c r="W51" s="14"/>
      <c r="X51" s="14"/>
      <c r="Y51" s="14"/>
      <c r="Z51" s="14"/>
    </row>
    <row r="52" spans="1:26" ht="15" customHeight="1">
      <c r="A52" s="14"/>
      <c r="B52" s="14"/>
      <c r="C52" s="14"/>
      <c r="D52" s="14"/>
      <c r="E52" s="138" t="s">
        <v>117</v>
      </c>
      <c r="F52" s="137"/>
      <c r="G52" s="137"/>
      <c r="H52" s="14"/>
      <c r="I52" s="14"/>
      <c r="J52" s="14"/>
      <c r="K52" s="14"/>
      <c r="L52" s="14"/>
      <c r="M52" s="14"/>
      <c r="N52" s="14"/>
      <c r="O52" s="14"/>
      <c r="P52" s="14"/>
      <c r="Q52" s="14"/>
      <c r="R52" s="117"/>
      <c r="S52" s="14"/>
      <c r="T52" s="14"/>
      <c r="U52" s="14"/>
      <c r="V52" s="14"/>
      <c r="W52" s="14"/>
      <c r="X52" s="14"/>
      <c r="Y52" s="14"/>
      <c r="Z52" s="14"/>
    </row>
    <row r="53" spans="1:26" ht="13.5" customHeight="1">
      <c r="A53" s="14"/>
      <c r="B53" s="14"/>
      <c r="C53" s="14"/>
      <c r="D53" s="14"/>
      <c r="E53" s="14"/>
      <c r="F53" s="14"/>
      <c r="G53" s="14"/>
      <c r="H53" s="14"/>
      <c r="I53" s="14"/>
      <c r="J53" s="14"/>
      <c r="K53" s="14"/>
      <c r="L53" s="14"/>
      <c r="M53" s="14"/>
      <c r="N53" s="126"/>
      <c r="O53" s="127"/>
      <c r="P53" s="14"/>
      <c r="Q53" s="14"/>
      <c r="R53" s="14"/>
      <c r="S53" s="14"/>
      <c r="T53" s="14"/>
      <c r="U53" s="14"/>
      <c r="V53" s="14"/>
      <c r="W53" s="14"/>
      <c r="X53" s="14"/>
      <c r="Y53" s="14"/>
      <c r="Z53" s="14"/>
    </row>
    <row r="54" spans="1:26" ht="13.5" customHeight="1">
      <c r="A54" s="14"/>
      <c r="B54" s="14"/>
      <c r="C54" s="57"/>
      <c r="D54" s="14"/>
      <c r="E54" s="14"/>
      <c r="F54" s="14"/>
      <c r="G54" s="14"/>
      <c r="H54" s="14"/>
      <c r="I54" s="14"/>
      <c r="J54" s="14"/>
      <c r="K54" s="14"/>
      <c r="L54" s="14"/>
      <c r="M54" s="14"/>
      <c r="N54" s="126"/>
      <c r="O54" s="127"/>
      <c r="P54" s="14"/>
      <c r="Q54" s="14"/>
      <c r="R54" s="14"/>
      <c r="S54" s="14"/>
      <c r="T54" s="14"/>
      <c r="U54" s="14"/>
      <c r="V54" s="14"/>
      <c r="W54" s="14"/>
      <c r="X54" s="14"/>
      <c r="Y54" s="14"/>
      <c r="Z54" s="14"/>
    </row>
    <row r="55" spans="1:26" ht="13.5" customHeight="1">
      <c r="A55" s="14"/>
      <c r="B55" s="14"/>
      <c r="C55" s="14"/>
      <c r="D55" s="14"/>
      <c r="E55" s="14"/>
      <c r="F55" s="14"/>
      <c r="G55" s="14"/>
      <c r="H55" s="14"/>
      <c r="I55" s="14"/>
      <c r="J55" s="14"/>
      <c r="K55" s="14"/>
      <c r="L55" s="14"/>
      <c r="M55" s="14"/>
      <c r="N55" s="111"/>
      <c r="O55" s="111"/>
      <c r="P55" s="109"/>
      <c r="Q55" s="14"/>
      <c r="R55" s="14"/>
      <c r="S55" s="14"/>
      <c r="T55" s="14"/>
      <c r="U55" s="14"/>
      <c r="V55" s="14"/>
      <c r="W55" s="14"/>
      <c r="X55" s="14"/>
      <c r="Y55" s="14"/>
      <c r="Z55" s="14"/>
    </row>
    <row r="56" spans="1:26" ht="13.5" customHeight="1">
      <c r="A56" s="14"/>
      <c r="B56" s="14"/>
      <c r="C56" s="14"/>
      <c r="D56" s="14"/>
      <c r="E56" s="14"/>
      <c r="F56" s="14"/>
      <c r="G56" s="14"/>
      <c r="H56" s="14"/>
      <c r="I56" s="14"/>
      <c r="J56" s="14"/>
      <c r="K56" s="14"/>
      <c r="L56" s="14"/>
      <c r="M56" s="14"/>
      <c r="N56" s="111"/>
      <c r="O56" s="111"/>
      <c r="P56" s="14"/>
      <c r="Q56" s="14"/>
      <c r="R56" s="14"/>
      <c r="S56" s="14"/>
      <c r="T56" s="14"/>
      <c r="U56" s="14"/>
      <c r="V56" s="14"/>
      <c r="W56" s="14"/>
      <c r="X56" s="14"/>
      <c r="Y56" s="14"/>
      <c r="Z56" s="14"/>
    </row>
    <row r="57" spans="1:26" ht="13.5" customHeight="1">
      <c r="A57" s="14"/>
      <c r="B57" s="14"/>
      <c r="C57" s="14"/>
      <c r="D57" s="14"/>
      <c r="E57" s="14"/>
      <c r="F57" s="14"/>
      <c r="G57" s="14"/>
      <c r="H57" s="14"/>
      <c r="I57" s="14"/>
      <c r="J57" s="14"/>
      <c r="K57" s="14"/>
      <c r="L57" s="14"/>
      <c r="M57" s="14"/>
      <c r="N57" s="126"/>
      <c r="O57" s="127"/>
      <c r="P57" s="110"/>
      <c r="Q57" s="14"/>
      <c r="R57" s="14"/>
      <c r="S57" s="14"/>
      <c r="T57" s="14"/>
      <c r="U57" s="14"/>
      <c r="V57" s="14"/>
      <c r="W57" s="14"/>
      <c r="X57" s="14"/>
      <c r="Y57" s="14"/>
      <c r="Z57" s="14"/>
    </row>
    <row r="58" spans="1:26" ht="13.5" customHeight="1">
      <c r="A58" s="14"/>
      <c r="B58" s="14"/>
      <c r="C58" s="14"/>
      <c r="D58" s="14"/>
      <c r="E58" s="14"/>
      <c r="F58" s="14"/>
      <c r="G58" s="14"/>
      <c r="H58" s="14"/>
      <c r="I58" s="14"/>
      <c r="J58" s="14"/>
      <c r="K58" s="14"/>
      <c r="L58" s="14"/>
      <c r="M58" s="14"/>
      <c r="N58" s="126"/>
      <c r="O58" s="127"/>
      <c r="P58" s="14"/>
      <c r="Q58" s="14"/>
      <c r="R58" s="14"/>
      <c r="S58" s="14"/>
      <c r="T58" s="14"/>
      <c r="U58" s="14"/>
      <c r="V58" s="14"/>
      <c r="W58" s="14"/>
      <c r="X58" s="14"/>
      <c r="Y58" s="14"/>
      <c r="Z58" s="14"/>
    </row>
    <row r="59" spans="1:26" ht="13.5" customHeight="1">
      <c r="A59" s="14"/>
      <c r="B59" s="14"/>
      <c r="C59" s="14"/>
      <c r="D59" s="14"/>
      <c r="E59" s="14"/>
      <c r="F59" s="14"/>
      <c r="G59" s="14"/>
      <c r="H59" s="14"/>
      <c r="I59" s="14"/>
      <c r="J59" s="14"/>
      <c r="K59" s="14"/>
      <c r="L59" s="14"/>
      <c r="M59" s="14"/>
      <c r="N59" s="14"/>
      <c r="O59" s="14"/>
      <c r="P59" s="53"/>
      <c r="Q59" s="14"/>
      <c r="R59" s="14"/>
      <c r="S59" s="14"/>
      <c r="T59" s="14"/>
      <c r="U59" s="14"/>
      <c r="V59" s="14"/>
      <c r="W59" s="14"/>
      <c r="X59" s="14"/>
      <c r="Y59" s="14"/>
      <c r="Z59" s="14"/>
    </row>
    <row r="60" spans="1:26" ht="13.5" customHeight="1">
      <c r="A60" s="14"/>
      <c r="B60" s="55"/>
      <c r="C60" s="55"/>
      <c r="D60" s="55"/>
      <c r="E60" s="132"/>
      <c r="F60" s="132"/>
      <c r="G60" s="55"/>
      <c r="H60" s="55"/>
      <c r="I60" s="14"/>
      <c r="J60" s="14"/>
      <c r="K60" s="14"/>
      <c r="L60" s="14"/>
      <c r="M60" s="14"/>
      <c r="N60" s="14"/>
      <c r="O60" s="14"/>
      <c r="P60" s="54"/>
      <c r="Q60" s="14"/>
      <c r="R60" s="14"/>
      <c r="S60" s="14"/>
      <c r="T60" s="14"/>
      <c r="U60" s="14"/>
      <c r="V60" s="14"/>
      <c r="W60" s="14"/>
      <c r="X60" s="14"/>
      <c r="Y60" s="14"/>
      <c r="Z60" s="14"/>
    </row>
    <row r="61" spans="1:26" ht="13.5" customHeight="1">
      <c r="A61" s="14"/>
      <c r="B61" s="14"/>
      <c r="C61" s="14"/>
      <c r="D61" s="14"/>
      <c r="E61" s="14"/>
      <c r="F61" s="14"/>
      <c r="G61" s="14"/>
      <c r="H61" s="14"/>
      <c r="I61" s="14"/>
      <c r="J61" s="14"/>
      <c r="K61" s="126"/>
      <c r="L61" s="127"/>
      <c r="M61" s="115"/>
      <c r="N61" s="14"/>
      <c r="O61" s="14"/>
      <c r="P61" s="54"/>
      <c r="Q61" s="14"/>
      <c r="R61" s="14"/>
      <c r="S61" s="14"/>
      <c r="T61" s="14"/>
      <c r="U61" s="14"/>
      <c r="V61" s="14"/>
      <c r="W61" s="14"/>
      <c r="X61" s="14"/>
      <c r="Y61" s="14"/>
      <c r="Z61" s="14"/>
    </row>
    <row r="62" spans="1:26" ht="13.5" customHeight="1">
      <c r="A62" s="14"/>
      <c r="B62" s="14"/>
      <c r="C62" s="14"/>
      <c r="D62" s="14"/>
      <c r="E62" s="14"/>
      <c r="F62" s="14"/>
      <c r="G62" s="14"/>
      <c r="H62" s="14"/>
      <c r="I62" s="14"/>
      <c r="J62" s="14"/>
      <c r="K62" s="126"/>
      <c r="L62" s="127"/>
      <c r="M62" s="115"/>
      <c r="N62" s="14"/>
      <c r="O62" s="14"/>
      <c r="P62" s="54"/>
      <c r="Q62" s="14"/>
      <c r="R62" s="14"/>
      <c r="S62" s="14"/>
      <c r="T62" s="14"/>
      <c r="U62" s="14"/>
      <c r="V62" s="14"/>
      <c r="W62" s="14"/>
      <c r="X62" s="14"/>
      <c r="Y62" s="14"/>
      <c r="Z62" s="14"/>
    </row>
    <row r="63" spans="1:26" ht="13.5" customHeight="1">
      <c r="A63" s="14"/>
      <c r="B63" s="14"/>
      <c r="C63" s="14"/>
      <c r="D63" s="14"/>
      <c r="E63" s="14"/>
      <c r="F63" s="14"/>
      <c r="G63" s="14"/>
      <c r="H63" s="14"/>
      <c r="I63" s="14"/>
      <c r="J63" s="14"/>
      <c r="K63" s="111"/>
      <c r="L63" s="111"/>
      <c r="M63" s="116"/>
      <c r="N63" s="14"/>
      <c r="O63" s="14"/>
      <c r="P63" s="54"/>
      <c r="Q63" s="14"/>
      <c r="R63" s="14"/>
      <c r="S63" s="14"/>
      <c r="T63" s="14"/>
      <c r="U63" s="14"/>
      <c r="V63" s="14"/>
      <c r="W63" s="14"/>
      <c r="X63" s="14"/>
      <c r="Y63" s="14"/>
      <c r="Z63" s="14"/>
    </row>
    <row r="64" spans="1:26" ht="13.5" customHeight="1">
      <c r="A64" s="14"/>
      <c r="B64" s="14"/>
      <c r="C64" s="14"/>
      <c r="D64" s="14"/>
      <c r="E64" s="14"/>
      <c r="F64" s="14"/>
      <c r="G64" s="14"/>
      <c r="H64" s="14"/>
      <c r="I64" s="14"/>
      <c r="J64" s="14"/>
      <c r="K64" s="111"/>
      <c r="L64" s="111"/>
      <c r="M64" s="115"/>
      <c r="N64" s="14"/>
      <c r="O64" s="14"/>
      <c r="P64" s="54"/>
      <c r="Q64" s="14"/>
      <c r="R64" s="14"/>
      <c r="S64" s="14"/>
      <c r="T64" s="14"/>
      <c r="U64" s="14"/>
      <c r="V64" s="14"/>
      <c r="W64" s="14"/>
      <c r="X64" s="14"/>
      <c r="Y64" s="14"/>
      <c r="Z64" s="14"/>
    </row>
    <row r="65" spans="1:26" ht="13.5" customHeight="1">
      <c r="A65" s="14"/>
      <c r="B65" s="14"/>
      <c r="C65" s="14"/>
      <c r="D65" s="14"/>
      <c r="E65" s="14"/>
      <c r="F65" s="14"/>
      <c r="G65" s="14"/>
      <c r="H65" s="14"/>
      <c r="I65" s="14"/>
      <c r="J65" s="14"/>
      <c r="K65" s="126"/>
      <c r="L65" s="127"/>
      <c r="M65" s="116"/>
      <c r="N65" s="14"/>
      <c r="O65" s="14"/>
      <c r="P65" s="14"/>
      <c r="Q65" s="14"/>
      <c r="R65" s="14"/>
      <c r="S65" s="14"/>
      <c r="T65" s="14"/>
      <c r="U65" s="14"/>
      <c r="V65" s="14"/>
      <c r="W65" s="14"/>
      <c r="X65" s="14"/>
      <c r="Y65" s="14"/>
      <c r="Z65" s="14"/>
    </row>
    <row r="66" spans="1:26" ht="13.5" customHeight="1">
      <c r="A66" s="14"/>
      <c r="B66" s="14"/>
      <c r="C66" s="14"/>
      <c r="D66" s="14"/>
      <c r="E66" s="14"/>
      <c r="F66" s="14"/>
      <c r="G66" s="14"/>
      <c r="H66" s="14"/>
      <c r="I66" s="14"/>
      <c r="J66" s="14"/>
      <c r="K66" s="126"/>
      <c r="L66" s="127"/>
      <c r="M66" s="115"/>
      <c r="N66" s="14"/>
      <c r="O66" s="14"/>
      <c r="P66" s="14"/>
      <c r="Q66" s="14"/>
      <c r="R66" s="14"/>
      <c r="S66" s="14"/>
      <c r="T66" s="14"/>
      <c r="U66" s="14"/>
      <c r="V66" s="14"/>
      <c r="W66" s="14"/>
      <c r="X66" s="14"/>
      <c r="Y66" s="14"/>
      <c r="Z66" s="14"/>
    </row>
    <row r="67" spans="1:26"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3.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3.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3.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3.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3.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spans="1:26" ht="13.5" customHeight="1">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row r="1008" spans="1:26" ht="13.5" customHeight="1">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row>
  </sheetData>
  <mergeCells count="92">
    <mergeCell ref="P46:Q46"/>
    <mergeCell ref="P47:Q47"/>
    <mergeCell ref="P50:Q50"/>
    <mergeCell ref="P51:Q51"/>
    <mergeCell ref="K61:L61"/>
    <mergeCell ref="N54:O54"/>
    <mergeCell ref="N57:O57"/>
    <mergeCell ref="N58:O58"/>
    <mergeCell ref="K62:L62"/>
    <mergeCell ref="K65:L65"/>
    <mergeCell ref="K66:L66"/>
    <mergeCell ref="A33:B33"/>
    <mergeCell ref="D33:E33"/>
    <mergeCell ref="D35:E35"/>
    <mergeCell ref="E50:G50"/>
    <mergeCell ref="A10:C10"/>
    <mergeCell ref="A50:B50"/>
    <mergeCell ref="E51:G51"/>
    <mergeCell ref="A49:B49"/>
    <mergeCell ref="A38:B38"/>
    <mergeCell ref="A42:B42"/>
    <mergeCell ref="E42:F42"/>
    <mergeCell ref="G42:I42"/>
    <mergeCell ref="E43:F43"/>
    <mergeCell ref="G43:I43"/>
    <mergeCell ref="A43:B43"/>
    <mergeCell ref="A37:B37"/>
    <mergeCell ref="D37:E37"/>
    <mergeCell ref="F37:G37"/>
    <mergeCell ref="A12:B12"/>
    <mergeCell ref="E12:F12"/>
    <mergeCell ref="J8:K8"/>
    <mergeCell ref="J9:K9"/>
    <mergeCell ref="D10:E10"/>
    <mergeCell ref="D38:E38"/>
    <mergeCell ref="J10:K10"/>
    <mergeCell ref="I12:K12"/>
    <mergeCell ref="I22:J22"/>
    <mergeCell ref="I31:J31"/>
    <mergeCell ref="H34:I34"/>
    <mergeCell ref="J34:K34"/>
    <mergeCell ref="F34:G34"/>
    <mergeCell ref="D34:E34"/>
    <mergeCell ref="H38:I38"/>
    <mergeCell ref="H37:I37"/>
    <mergeCell ref="J37:K37"/>
    <mergeCell ref="C12:D12"/>
    <mergeCell ref="A4:I4"/>
    <mergeCell ref="J4:K4"/>
    <mergeCell ref="A5:I5"/>
    <mergeCell ref="J5:K5"/>
    <mergeCell ref="A6:I6"/>
    <mergeCell ref="J2:K2"/>
    <mergeCell ref="L2:M2"/>
    <mergeCell ref="A3:I3"/>
    <mergeCell ref="J3:K3"/>
    <mergeCell ref="L3:M3"/>
    <mergeCell ref="G12:H12"/>
    <mergeCell ref="L12:M12"/>
    <mergeCell ref="I13:J13"/>
    <mergeCell ref="I15:J15"/>
    <mergeCell ref="I16:J16"/>
    <mergeCell ref="I14:J14"/>
    <mergeCell ref="I17:J17"/>
    <mergeCell ref="A36:B36"/>
    <mergeCell ref="F33:G33"/>
    <mergeCell ref="H33:I33"/>
    <mergeCell ref="I20:J20"/>
    <mergeCell ref="I18:J18"/>
    <mergeCell ref="J33:K33"/>
    <mergeCell ref="A34:B34"/>
    <mergeCell ref="A35:B35"/>
    <mergeCell ref="I21:J21"/>
    <mergeCell ref="F35:G35"/>
    <mergeCell ref="I19:J19"/>
    <mergeCell ref="E16:E17"/>
    <mergeCell ref="N42:O42"/>
    <mergeCell ref="N53:O53"/>
    <mergeCell ref="C14:C15"/>
    <mergeCell ref="D14:D15"/>
    <mergeCell ref="E60:F60"/>
    <mergeCell ref="H35:I35"/>
    <mergeCell ref="J35:K35"/>
    <mergeCell ref="H36:I36"/>
    <mergeCell ref="J36:K36"/>
    <mergeCell ref="J42:L42"/>
    <mergeCell ref="E52:G52"/>
    <mergeCell ref="F38:G38"/>
    <mergeCell ref="J38:K38"/>
    <mergeCell ref="J43:L43"/>
    <mergeCell ref="D36:E36"/>
    <mergeCell ref="F36:G36"/>
  </mergeCells>
  <pageMargins left="0" right="0" top="0" bottom="0" header="0" footer="0"/>
  <pageSetup paperSize="9" scale="69" orientation="landscape"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'DO NOT DELETE'!$A$1:$A$12</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07F6-E491-45E9-8732-E1D672BB5B1F}">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0"/>
  <sheetViews>
    <sheetView topLeftCell="A19" zoomScale="115" zoomScaleNormal="115" workbookViewId="0">
      <selection activeCell="D31" sqref="D31"/>
    </sheetView>
  </sheetViews>
  <sheetFormatPr defaultColWidth="12.5703125" defaultRowHeight="15" customHeight="1"/>
  <cols>
    <col min="1" max="1" width="15.140625" customWidth="1"/>
    <col min="2" max="2" width="35" customWidth="1"/>
    <col min="3" max="3" width="17.85546875" customWidth="1"/>
    <col min="4" max="4" width="27.5703125" customWidth="1"/>
    <col min="5" max="5" width="11.140625" customWidth="1"/>
    <col min="6" max="6" width="14.85546875" customWidth="1"/>
    <col min="7" max="25" width="8.5703125" customWidth="1"/>
  </cols>
  <sheetData>
    <row r="1" spans="1:7" ht="12" customHeight="1"/>
    <row r="2" spans="1:7" ht="12" customHeight="1">
      <c r="A2" s="138" t="s">
        <v>70</v>
      </c>
      <c r="B2" s="137"/>
      <c r="C2" s="137"/>
      <c r="D2" s="137"/>
      <c r="E2" s="36"/>
      <c r="F2" s="36"/>
      <c r="G2" s="36"/>
    </row>
    <row r="3" spans="1:7" ht="12" customHeight="1">
      <c r="A3" s="136" t="s">
        <v>72</v>
      </c>
      <c r="B3" s="137"/>
      <c r="C3" s="137"/>
      <c r="D3" s="137"/>
      <c r="E3" s="39"/>
      <c r="F3" s="39"/>
      <c r="G3" s="39"/>
    </row>
    <row r="4" spans="1:7" ht="12" customHeight="1">
      <c r="A4" s="138" t="s">
        <v>74</v>
      </c>
      <c r="B4" s="137"/>
      <c r="C4" s="137"/>
      <c r="D4" s="137"/>
      <c r="E4" s="36"/>
      <c r="F4" s="36"/>
      <c r="G4" s="36"/>
    </row>
    <row r="5" spans="1:7" ht="15" customHeight="1">
      <c r="A5" s="171" t="s">
        <v>122</v>
      </c>
      <c r="B5" s="137"/>
      <c r="C5" s="137"/>
      <c r="D5" s="137"/>
      <c r="E5" s="40"/>
      <c r="F5" s="40"/>
      <c r="G5" s="40"/>
    </row>
    <row r="6" spans="1:7" ht="12" customHeight="1">
      <c r="A6" s="185"/>
      <c r="B6" s="137"/>
      <c r="C6" s="137"/>
      <c r="D6" s="137"/>
    </row>
    <row r="7" spans="1:7" ht="12" customHeight="1">
      <c r="A7" s="185"/>
      <c r="B7" s="137"/>
      <c r="C7" s="137"/>
      <c r="D7" s="137"/>
    </row>
    <row r="8" spans="1:7" ht="18" customHeight="1">
      <c r="A8" s="136" t="s">
        <v>102</v>
      </c>
      <c r="B8" s="137"/>
      <c r="C8" s="137"/>
      <c r="D8" s="137"/>
    </row>
    <row r="9" spans="1:7" ht="21.95" customHeight="1">
      <c r="A9" s="186" t="s">
        <v>145</v>
      </c>
      <c r="B9" s="137"/>
      <c r="C9" s="137"/>
      <c r="D9" s="137"/>
    </row>
    <row r="10" spans="1:7" ht="12" customHeight="1"/>
    <row r="11" spans="1:7" ht="12" customHeight="1"/>
    <row r="12" spans="1:7" ht="12" customHeight="1"/>
    <row r="13" spans="1:7" ht="12" customHeight="1">
      <c r="A13" s="187" t="s">
        <v>103</v>
      </c>
      <c r="B13" s="154"/>
      <c r="C13" s="154"/>
      <c r="D13" s="145"/>
    </row>
    <row r="14" spans="1:7" ht="12" customHeight="1">
      <c r="B14" s="7" t="s">
        <v>23</v>
      </c>
      <c r="C14" s="7"/>
      <c r="D14" s="56">
        <v>200320</v>
      </c>
    </row>
    <row r="15" spans="1:7" ht="12" customHeight="1">
      <c r="B15" s="7" t="s">
        <v>25</v>
      </c>
      <c r="C15" s="7"/>
      <c r="D15" s="41">
        <v>0</v>
      </c>
    </row>
    <row r="16" spans="1:7" ht="12" customHeight="1">
      <c r="B16" s="7" t="s">
        <v>27</v>
      </c>
      <c r="C16" s="7"/>
      <c r="D16" s="41">
        <v>0</v>
      </c>
    </row>
    <row r="17" spans="1:25" ht="12" customHeight="1"/>
    <row r="18" spans="1:25" ht="12" customHeight="1">
      <c r="A18" s="193" t="s">
        <v>104</v>
      </c>
      <c r="B18" s="154"/>
      <c r="C18" s="154"/>
      <c r="D18" s="145"/>
    </row>
    <row r="19" spans="1:25" ht="12" customHeight="1">
      <c r="B19" s="7" t="s">
        <v>29</v>
      </c>
      <c r="C19" s="7"/>
      <c r="D19" s="41">
        <v>152243.20000000001</v>
      </c>
    </row>
    <row r="20" spans="1:25" ht="12" customHeight="1">
      <c r="B20" s="7" t="s">
        <v>31</v>
      </c>
      <c r="C20" s="7"/>
      <c r="D20" s="60">
        <v>0</v>
      </c>
    </row>
    <row r="21" spans="1:25" ht="12" customHeight="1">
      <c r="B21" s="7" t="s">
        <v>33</v>
      </c>
      <c r="C21" s="7"/>
      <c r="D21" s="41">
        <v>0</v>
      </c>
    </row>
    <row r="22" spans="1:25" ht="12" customHeight="1">
      <c r="B22" s="7" t="s">
        <v>35</v>
      </c>
      <c r="C22" s="7"/>
      <c r="D22" s="41"/>
    </row>
    <row r="23" spans="1:25" ht="12" customHeight="1">
      <c r="B23" s="7" t="s">
        <v>37</v>
      </c>
      <c r="C23" s="7"/>
      <c r="D23" s="41">
        <v>0</v>
      </c>
    </row>
    <row r="24" spans="1:25" ht="12" customHeight="1">
      <c r="B24" s="7" t="s">
        <v>38</v>
      </c>
      <c r="C24" s="7"/>
      <c r="D24" s="41"/>
    </row>
    <row r="25" spans="1:25" ht="12" customHeight="1"/>
    <row r="26" spans="1:25" ht="18.95" customHeight="1">
      <c r="A26" s="192" t="s">
        <v>105</v>
      </c>
      <c r="B26" s="154"/>
      <c r="C26" s="145"/>
      <c r="D26" s="42">
        <f>(SUM(D14:D16))-(SUM(D19:D24))</f>
        <v>48076.799999999988</v>
      </c>
      <c r="E26" s="43"/>
      <c r="F26" s="26"/>
      <c r="G26" s="43"/>
      <c r="H26" s="43"/>
      <c r="I26" s="43"/>
      <c r="J26" s="43"/>
      <c r="K26" s="43"/>
      <c r="L26" s="43"/>
      <c r="M26" s="43"/>
      <c r="N26" s="43"/>
      <c r="O26" s="43"/>
      <c r="P26" s="43"/>
      <c r="Q26" s="43"/>
      <c r="R26" s="43"/>
      <c r="S26" s="43"/>
      <c r="T26" s="43"/>
      <c r="U26" s="43"/>
      <c r="V26" s="43"/>
      <c r="W26" s="43"/>
      <c r="X26" s="43"/>
      <c r="Y26" s="43"/>
    </row>
    <row r="27" spans="1:25" ht="12" customHeight="1"/>
    <row r="28" spans="1:25" ht="12" customHeight="1">
      <c r="A28" s="194" t="s">
        <v>106</v>
      </c>
      <c r="B28" s="154"/>
      <c r="C28" s="154"/>
      <c r="D28" s="145"/>
    </row>
    <row r="29" spans="1:25" ht="12" customHeight="1">
      <c r="B29" s="7" t="s">
        <v>42</v>
      </c>
      <c r="C29" s="7"/>
      <c r="D29" s="58">
        <v>0</v>
      </c>
    </row>
    <row r="30" spans="1:25" ht="18.600000000000001" customHeight="1">
      <c r="B30" s="7" t="s">
        <v>40</v>
      </c>
      <c r="C30" s="52"/>
      <c r="D30" s="59">
        <v>27640</v>
      </c>
      <c r="F30" s="56"/>
      <c r="H30" s="96" t="s">
        <v>119</v>
      </c>
    </row>
    <row r="31" spans="1:25" ht="12" customHeight="1"/>
    <row r="32" spans="1:25" ht="12" customHeight="1"/>
    <row r="33" spans="1:25" ht="21.75" customHeight="1">
      <c r="A33" s="191" t="s">
        <v>107</v>
      </c>
      <c r="B33" s="154"/>
      <c r="C33" s="145"/>
      <c r="D33" s="44">
        <f>D26-(SUM(D29:D30))</f>
        <v>20436.799999999988</v>
      </c>
      <c r="E33" s="45"/>
      <c r="G33" s="45"/>
      <c r="H33" s="45"/>
      <c r="I33" s="45"/>
      <c r="J33" s="45"/>
      <c r="K33" s="45"/>
      <c r="L33" s="45"/>
      <c r="M33" s="45"/>
      <c r="N33" s="45"/>
      <c r="O33" s="45"/>
      <c r="P33" s="45"/>
      <c r="Q33" s="45"/>
      <c r="R33" s="45"/>
      <c r="S33" s="45"/>
      <c r="T33" s="45"/>
      <c r="U33" s="45"/>
      <c r="V33" s="45"/>
      <c r="W33" s="45"/>
      <c r="X33" s="45"/>
      <c r="Y33" s="45"/>
    </row>
    <row r="34" spans="1:25" ht="12" customHeight="1"/>
    <row r="35" spans="1:25" ht="12" customHeight="1"/>
    <row r="36" spans="1:25" ht="12" customHeight="1">
      <c r="A36" s="195" t="s">
        <v>108</v>
      </c>
      <c r="B36" s="154"/>
      <c r="C36" s="154"/>
      <c r="D36" s="145"/>
    </row>
    <row r="37" spans="1:25" ht="12" customHeight="1">
      <c r="A37" s="46"/>
      <c r="D37" s="47"/>
      <c r="F37" s="56"/>
    </row>
    <row r="38" spans="1:25" ht="12" customHeight="1">
      <c r="A38" s="189" t="s">
        <v>16</v>
      </c>
      <c r="B38" s="145"/>
      <c r="C38" s="100">
        <v>0.35</v>
      </c>
      <c r="D38" s="104">
        <v>6643</v>
      </c>
      <c r="E38" s="14"/>
      <c r="F38" s="53"/>
    </row>
    <row r="39" spans="1:25" ht="12" customHeight="1">
      <c r="A39" s="189" t="s">
        <v>17</v>
      </c>
      <c r="B39" s="145"/>
      <c r="C39" s="100">
        <v>0.05</v>
      </c>
      <c r="D39" s="105">
        <v>949</v>
      </c>
      <c r="E39" s="57"/>
      <c r="F39" s="54"/>
    </row>
    <row r="40" spans="1:25" ht="12" customHeight="1">
      <c r="A40" s="189" t="s">
        <v>18</v>
      </c>
      <c r="B40" s="145"/>
      <c r="C40" s="100">
        <v>0.15</v>
      </c>
      <c r="D40" s="105">
        <v>2847</v>
      </c>
      <c r="E40" s="54"/>
      <c r="F40" s="54"/>
    </row>
    <row r="41" spans="1:25" ht="12" customHeight="1">
      <c r="A41" s="189" t="s">
        <v>19</v>
      </c>
      <c r="B41" s="145"/>
      <c r="C41" s="100">
        <v>0.1</v>
      </c>
      <c r="D41" s="105">
        <v>1898</v>
      </c>
      <c r="E41" s="54"/>
      <c r="F41" s="54"/>
    </row>
    <row r="42" spans="1:25" ht="12" customHeight="1">
      <c r="A42" s="189" t="s">
        <v>20</v>
      </c>
      <c r="B42" s="145"/>
      <c r="C42" s="100">
        <v>0.25</v>
      </c>
      <c r="D42" s="105">
        <v>4745</v>
      </c>
      <c r="E42" s="54"/>
      <c r="F42" s="54"/>
    </row>
    <row r="43" spans="1:25" ht="12" customHeight="1">
      <c r="A43" s="189" t="s">
        <v>21</v>
      </c>
      <c r="B43" s="145"/>
      <c r="C43" s="100">
        <v>0.1</v>
      </c>
      <c r="D43" s="105">
        <v>1898</v>
      </c>
      <c r="E43" s="54"/>
      <c r="F43" s="54"/>
    </row>
    <row r="44" spans="1:25" ht="12" customHeight="1">
      <c r="A44" s="46"/>
      <c r="C44" s="48"/>
      <c r="D44" s="91"/>
    </row>
    <row r="45" spans="1:25" ht="20.45" customHeight="1">
      <c r="A45" s="190" t="s">
        <v>109</v>
      </c>
      <c r="B45" s="145"/>
      <c r="C45" s="92">
        <f>SUM(C38:C43)</f>
        <v>0.99999999999999989</v>
      </c>
      <c r="D45" s="49"/>
    </row>
    <row r="46" spans="1:25" ht="12" customHeight="1"/>
    <row r="47" spans="1:25" ht="15" customHeight="1">
      <c r="A47" s="14" t="s">
        <v>110</v>
      </c>
      <c r="B47" s="14"/>
      <c r="C47" s="14" t="s">
        <v>96</v>
      </c>
      <c r="D47" s="14"/>
      <c r="E47" s="14"/>
      <c r="F47" s="14"/>
      <c r="G47" s="14"/>
      <c r="H47" s="14"/>
      <c r="I47" s="14"/>
      <c r="J47" s="14"/>
      <c r="K47" s="14"/>
      <c r="L47" s="14"/>
      <c r="M47" s="14"/>
      <c r="N47" s="14"/>
      <c r="O47" s="14"/>
      <c r="P47" s="14"/>
      <c r="Q47" s="14"/>
      <c r="R47" s="14"/>
      <c r="S47" s="14"/>
      <c r="T47" s="14"/>
      <c r="U47" s="14"/>
      <c r="V47" s="14"/>
      <c r="W47" s="14"/>
      <c r="X47" s="14"/>
      <c r="Y47" s="14"/>
    </row>
    <row r="48" spans="1:25" ht="12"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6.5" customHeight="1">
      <c r="A49" s="136" t="s">
        <v>123</v>
      </c>
      <c r="B49" s="188"/>
      <c r="C49" s="181" t="s">
        <v>147</v>
      </c>
      <c r="D49" s="188"/>
      <c r="E49" s="14"/>
      <c r="F49" s="14"/>
      <c r="G49" s="14"/>
      <c r="H49" s="14"/>
      <c r="I49" s="14"/>
      <c r="J49" s="14"/>
      <c r="K49" s="14"/>
      <c r="L49" s="14"/>
      <c r="M49" s="14"/>
      <c r="N49" s="14"/>
      <c r="O49" s="14"/>
      <c r="P49" s="14"/>
      <c r="Q49" s="14"/>
      <c r="R49" s="14"/>
      <c r="S49" s="14"/>
      <c r="T49" s="14"/>
      <c r="U49" s="14"/>
      <c r="V49" s="14"/>
      <c r="W49" s="14"/>
      <c r="X49" s="14"/>
      <c r="Y49" s="14"/>
    </row>
    <row r="50" spans="1:25" ht="12" customHeight="1">
      <c r="A50" s="138" t="s">
        <v>97</v>
      </c>
      <c r="B50" s="188"/>
      <c r="C50" s="182" t="s">
        <v>127</v>
      </c>
      <c r="D50" s="188"/>
      <c r="E50" s="14"/>
      <c r="F50" s="14"/>
      <c r="G50" s="14"/>
      <c r="H50" s="14"/>
      <c r="I50" s="14"/>
      <c r="J50" s="14"/>
      <c r="K50" s="14"/>
      <c r="L50" s="14"/>
      <c r="M50" s="14"/>
      <c r="N50" s="14"/>
      <c r="O50" s="14"/>
      <c r="P50" s="14"/>
      <c r="Q50" s="14"/>
      <c r="R50" s="14"/>
      <c r="S50" s="14"/>
      <c r="T50" s="14"/>
      <c r="U50" s="14"/>
      <c r="V50" s="14"/>
      <c r="W50" s="14"/>
      <c r="X50" s="14"/>
      <c r="Y50" s="14"/>
    </row>
    <row r="51" spans="1:25" ht="12"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ht="12"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7.100000000000001" customHeight="1">
      <c r="A53" s="14"/>
      <c r="B53" s="14"/>
      <c r="C53" s="181" t="s">
        <v>125</v>
      </c>
      <c r="D53" s="188"/>
      <c r="E53" s="14"/>
      <c r="F53" s="14"/>
      <c r="G53" s="14"/>
      <c r="H53" s="14"/>
      <c r="I53" s="14"/>
      <c r="J53" s="14"/>
      <c r="K53" s="14"/>
      <c r="L53" s="14"/>
      <c r="M53" s="14"/>
      <c r="N53" s="14"/>
      <c r="O53" s="14"/>
      <c r="P53" s="14"/>
      <c r="Q53" s="14"/>
      <c r="R53" s="14"/>
      <c r="S53" s="14"/>
      <c r="T53" s="14"/>
      <c r="U53" s="14"/>
      <c r="V53" s="14"/>
      <c r="W53" s="14"/>
      <c r="X53" s="14"/>
      <c r="Y53" s="14"/>
    </row>
    <row r="54" spans="1:25" ht="12" customHeight="1">
      <c r="A54" s="14"/>
      <c r="B54" s="14"/>
      <c r="C54" s="182" t="s">
        <v>128</v>
      </c>
      <c r="D54" s="182"/>
      <c r="E54" s="14"/>
      <c r="F54" s="14"/>
      <c r="G54" s="14"/>
      <c r="H54" s="14"/>
      <c r="I54" s="14"/>
      <c r="J54" s="14"/>
      <c r="K54" s="14"/>
      <c r="L54" s="14"/>
      <c r="M54" s="14"/>
      <c r="N54" s="14"/>
      <c r="O54" s="14"/>
      <c r="P54" s="14"/>
      <c r="Q54" s="14"/>
      <c r="R54" s="14"/>
      <c r="S54" s="14"/>
      <c r="T54" s="14"/>
      <c r="U54" s="14"/>
      <c r="V54" s="14"/>
      <c r="W54" s="14"/>
      <c r="X54" s="14"/>
      <c r="Y54" s="14"/>
    </row>
    <row r="55" spans="1:25" ht="12"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ht="15.6" customHeight="1">
      <c r="A56" s="14"/>
      <c r="B56" s="14"/>
      <c r="C56" s="181"/>
      <c r="D56" s="188"/>
      <c r="E56" s="14"/>
      <c r="F56" s="14"/>
      <c r="G56" s="14"/>
      <c r="H56" s="14"/>
      <c r="I56" s="14"/>
      <c r="J56" s="14"/>
      <c r="K56" s="14"/>
      <c r="L56" s="14"/>
      <c r="M56" s="14"/>
      <c r="N56" s="14"/>
      <c r="O56" s="14"/>
      <c r="P56" s="14"/>
      <c r="Q56" s="14"/>
      <c r="R56" s="14"/>
      <c r="S56" s="14"/>
      <c r="T56" s="14"/>
      <c r="U56" s="14"/>
      <c r="V56" s="14"/>
      <c r="W56" s="14"/>
      <c r="X56" s="14"/>
      <c r="Y56" s="14"/>
    </row>
    <row r="57" spans="1:25" ht="15" customHeight="1">
      <c r="A57" s="14"/>
      <c r="B57" s="14"/>
      <c r="C57" s="182"/>
      <c r="D57" s="182"/>
      <c r="E57" s="14"/>
      <c r="F57" s="14"/>
      <c r="G57" s="14"/>
      <c r="H57" s="14"/>
      <c r="I57" s="14"/>
      <c r="J57" s="14"/>
      <c r="K57" s="14"/>
      <c r="L57" s="14"/>
      <c r="M57" s="14"/>
      <c r="N57" s="14"/>
      <c r="O57" s="14"/>
      <c r="P57" s="14"/>
      <c r="Q57" s="14"/>
      <c r="R57" s="14"/>
      <c r="S57" s="14"/>
      <c r="T57" s="14"/>
      <c r="U57" s="14"/>
      <c r="V57" s="14"/>
      <c r="W57" s="14"/>
      <c r="X57" s="14"/>
      <c r="Y57" s="14"/>
    </row>
    <row r="58" spans="1:25" ht="12"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ht="12"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ht="13.5" customHeight="1">
      <c r="A60" s="14" t="s">
        <v>98</v>
      </c>
      <c r="B60" s="38"/>
      <c r="C60" s="14" t="s">
        <v>99</v>
      </c>
      <c r="D60" s="14"/>
      <c r="E60" s="14"/>
      <c r="F60" s="14"/>
      <c r="G60" s="14"/>
      <c r="H60" s="14"/>
      <c r="I60" s="14"/>
      <c r="J60" s="14"/>
      <c r="K60" s="14"/>
      <c r="L60" s="14"/>
      <c r="M60" s="14"/>
      <c r="N60" s="14"/>
      <c r="O60" s="14"/>
      <c r="P60" s="14"/>
      <c r="Q60" s="14"/>
      <c r="R60" s="14"/>
      <c r="S60" s="14"/>
      <c r="T60" s="14"/>
      <c r="U60" s="14"/>
      <c r="V60" s="14"/>
      <c r="W60" s="14"/>
      <c r="X60" s="14"/>
      <c r="Y60" s="14"/>
    </row>
    <row r="61" spans="1:25" ht="12"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ht="12"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row>
    <row r="63" spans="1:25" ht="18.600000000000001" customHeight="1">
      <c r="A63" s="136" t="s">
        <v>124</v>
      </c>
      <c r="B63" s="137"/>
      <c r="C63" s="181" t="s">
        <v>100</v>
      </c>
      <c r="D63" s="188"/>
      <c r="E63" s="14"/>
      <c r="F63" s="14"/>
      <c r="G63" s="14"/>
      <c r="H63" s="14"/>
      <c r="I63" s="14"/>
      <c r="J63" s="14"/>
      <c r="K63" s="14"/>
      <c r="L63" s="14"/>
      <c r="M63" s="14"/>
      <c r="N63" s="14"/>
      <c r="O63" s="14"/>
      <c r="P63" s="14"/>
      <c r="Q63" s="14"/>
      <c r="R63" s="14"/>
      <c r="S63" s="14"/>
      <c r="T63" s="14"/>
      <c r="U63" s="14"/>
      <c r="V63" s="14"/>
      <c r="W63" s="14"/>
      <c r="X63" s="14"/>
      <c r="Y63" s="14"/>
    </row>
    <row r="64" spans="1:25" ht="17.45" customHeight="1">
      <c r="A64" s="138" t="s">
        <v>129</v>
      </c>
      <c r="B64" s="137"/>
      <c r="C64" s="14" t="s">
        <v>101</v>
      </c>
      <c r="E64" s="14"/>
      <c r="F64" s="14"/>
      <c r="G64" s="14"/>
      <c r="H64" s="14"/>
      <c r="I64" s="14"/>
      <c r="J64" s="14"/>
      <c r="K64" s="14"/>
      <c r="L64" s="14"/>
      <c r="M64" s="14"/>
      <c r="N64" s="14"/>
      <c r="O64" s="14"/>
      <c r="P64" s="14"/>
      <c r="Q64" s="14"/>
      <c r="R64" s="14"/>
      <c r="S64" s="14"/>
      <c r="T64" s="14"/>
      <c r="U64" s="14"/>
      <c r="V64" s="14"/>
      <c r="W64" s="14"/>
      <c r="X64" s="14"/>
      <c r="Y64" s="14"/>
    </row>
    <row r="65" spans="1:25" ht="12" customHeight="1">
      <c r="A65" s="14"/>
      <c r="B65" s="14"/>
      <c r="C65" s="182" t="s">
        <v>117</v>
      </c>
      <c r="D65" s="182"/>
      <c r="E65" s="14"/>
      <c r="F65" s="14"/>
      <c r="G65" s="14"/>
      <c r="H65" s="14"/>
      <c r="I65" s="14"/>
      <c r="J65" s="14"/>
      <c r="K65" s="14"/>
      <c r="L65" s="14"/>
      <c r="M65" s="14"/>
      <c r="N65" s="14"/>
      <c r="O65" s="14"/>
      <c r="P65" s="14"/>
      <c r="Q65" s="14"/>
      <c r="R65" s="14"/>
      <c r="S65" s="14"/>
      <c r="T65" s="14"/>
      <c r="U65" s="14"/>
      <c r="V65" s="14"/>
      <c r="W65" s="14"/>
      <c r="X65" s="14"/>
      <c r="Y65" s="14"/>
    </row>
    <row r="66" spans="1:25" ht="12"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row>
    <row r="67" spans="1:25" ht="12"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ht="12" customHeight="1"/>
    <row r="69" spans="1:25" ht="12" customHeight="1"/>
    <row r="70" spans="1:25" ht="12" customHeight="1"/>
    <row r="71" spans="1:25" ht="12" customHeight="1"/>
    <row r="72" spans="1:25" ht="12" customHeight="1"/>
    <row r="73" spans="1:25" ht="12" customHeight="1"/>
    <row r="74" spans="1:25" ht="12" customHeight="1"/>
    <row r="75" spans="1:25" ht="12" customHeight="1"/>
    <row r="76" spans="1:25" ht="12" customHeight="1"/>
    <row r="77" spans="1:25" ht="12" customHeight="1"/>
    <row r="78" spans="1:25" ht="12" customHeight="1"/>
    <row r="79" spans="1:25" ht="12" customHeight="1"/>
    <row r="80" spans="1:25"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sheetData>
  <mergeCells count="33">
    <mergeCell ref="A38:B38"/>
    <mergeCell ref="A39:B39"/>
    <mergeCell ref="A33:C33"/>
    <mergeCell ref="A26:C26"/>
    <mergeCell ref="A18:D18"/>
    <mergeCell ref="A28:D28"/>
    <mergeCell ref="A36:D36"/>
    <mergeCell ref="A42:B42"/>
    <mergeCell ref="A43:B43"/>
    <mergeCell ref="A45:B45"/>
    <mergeCell ref="A40:B40"/>
    <mergeCell ref="A41:B41"/>
    <mergeCell ref="C65:D65"/>
    <mergeCell ref="A49:B49"/>
    <mergeCell ref="C49:D49"/>
    <mergeCell ref="A50:B50"/>
    <mergeCell ref="C50:D50"/>
    <mergeCell ref="C53:D53"/>
    <mergeCell ref="C56:D56"/>
    <mergeCell ref="C63:D63"/>
    <mergeCell ref="A63:B63"/>
    <mergeCell ref="A64:B64"/>
    <mergeCell ref="C54:D54"/>
    <mergeCell ref="C57:D57"/>
    <mergeCell ref="A7:D7"/>
    <mergeCell ref="A8:D8"/>
    <mergeCell ref="A9:D9"/>
    <mergeCell ref="A13:D13"/>
    <mergeCell ref="A2:D2"/>
    <mergeCell ref="A3:D3"/>
    <mergeCell ref="A4:D4"/>
    <mergeCell ref="A5:D5"/>
    <mergeCell ref="A6:D6"/>
  </mergeCells>
  <pageMargins left="0.78740157480314965" right="0" top="0.19685039370078741" bottom="0.19685039370078741" header="0" footer="0"/>
  <pageSetup paperSize="9" scale="94" fitToWidth="0"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12"/>
  <sheetViews>
    <sheetView topLeftCell="A18" zoomScale="96" zoomScaleNormal="96" workbookViewId="0">
      <selection activeCell="F28" sqref="F28"/>
    </sheetView>
  </sheetViews>
  <sheetFormatPr defaultColWidth="12.5703125" defaultRowHeight="15" customHeight="1"/>
  <cols>
    <col min="1" max="1" width="13.5703125" customWidth="1"/>
    <col min="2" max="2" width="17.85546875" bestFit="1" customWidth="1"/>
    <col min="3" max="3" width="40.140625" customWidth="1"/>
    <col min="4" max="4" width="13.7109375" customWidth="1"/>
  </cols>
  <sheetData>
    <row r="1" spans="1:4" ht="12.75">
      <c r="A1" s="196" t="s">
        <v>42</v>
      </c>
      <c r="B1" s="137"/>
      <c r="C1" s="137"/>
      <c r="D1" s="137"/>
    </row>
    <row r="2" spans="1:4" ht="15" customHeight="1">
      <c r="A2" s="50"/>
    </row>
    <row r="3" spans="1:4" ht="12.75">
      <c r="A3" s="3" t="s">
        <v>111</v>
      </c>
      <c r="B3" s="2" t="s">
        <v>112</v>
      </c>
      <c r="C3" s="2" t="s">
        <v>113</v>
      </c>
      <c r="D3" s="2" t="s">
        <v>114</v>
      </c>
    </row>
    <row r="4" spans="1:4" ht="15" customHeight="1">
      <c r="A4" s="6">
        <v>1</v>
      </c>
      <c r="B4" s="71"/>
      <c r="C4" s="7"/>
      <c r="D4" s="34">
        <v>0</v>
      </c>
    </row>
    <row r="5" spans="1:4" ht="15" customHeight="1">
      <c r="A5" s="6">
        <v>2</v>
      </c>
      <c r="B5" s="70"/>
      <c r="C5" s="7"/>
      <c r="D5" s="34">
        <v>0</v>
      </c>
    </row>
    <row r="6" spans="1:4" ht="15" customHeight="1">
      <c r="A6" s="6">
        <v>3</v>
      </c>
      <c r="B6" s="7"/>
      <c r="C6" s="7"/>
      <c r="D6" s="34">
        <v>0</v>
      </c>
    </row>
    <row r="7" spans="1:4" ht="15" customHeight="1">
      <c r="A7" s="6">
        <v>4</v>
      </c>
      <c r="B7" s="7"/>
      <c r="C7" s="7"/>
      <c r="D7" s="34">
        <v>0</v>
      </c>
    </row>
    <row r="8" spans="1:4" ht="15" customHeight="1">
      <c r="A8" s="6">
        <v>5</v>
      </c>
      <c r="B8" s="7"/>
      <c r="C8" s="7"/>
      <c r="D8" s="34">
        <v>0</v>
      </c>
    </row>
    <row r="9" spans="1:4" ht="15" customHeight="1">
      <c r="A9" s="6">
        <v>6</v>
      </c>
      <c r="B9" s="7"/>
      <c r="C9" s="7"/>
      <c r="D9" s="34">
        <v>0</v>
      </c>
    </row>
    <row r="10" spans="1:4" ht="15" customHeight="1">
      <c r="A10" s="6">
        <v>7</v>
      </c>
      <c r="B10" s="7"/>
      <c r="C10" s="7"/>
      <c r="D10" s="34">
        <v>0</v>
      </c>
    </row>
    <row r="11" spans="1:4" ht="15" customHeight="1">
      <c r="A11" s="6">
        <v>8</v>
      </c>
      <c r="B11" s="7"/>
      <c r="C11" s="7"/>
      <c r="D11" s="34">
        <v>0</v>
      </c>
    </row>
    <row r="12" spans="1:4" ht="15" customHeight="1">
      <c r="A12" s="6">
        <v>9</v>
      </c>
      <c r="B12" s="7"/>
      <c r="C12" s="7"/>
      <c r="D12" s="34">
        <v>0</v>
      </c>
    </row>
    <row r="13" spans="1:4" ht="15" customHeight="1">
      <c r="A13" s="6">
        <v>10</v>
      </c>
      <c r="B13" s="7"/>
      <c r="C13" s="7"/>
      <c r="D13" s="34">
        <v>0</v>
      </c>
    </row>
    <row r="14" spans="1:4" ht="15" customHeight="1">
      <c r="A14" s="6">
        <v>11</v>
      </c>
      <c r="B14" s="7"/>
      <c r="C14" s="7"/>
      <c r="D14" s="34">
        <v>0</v>
      </c>
    </row>
    <row r="15" spans="1:4" ht="15" customHeight="1">
      <c r="A15" s="6">
        <v>12</v>
      </c>
      <c r="B15" s="7"/>
      <c r="C15" s="7"/>
      <c r="D15" s="34">
        <v>0</v>
      </c>
    </row>
    <row r="16" spans="1:4" ht="15" customHeight="1">
      <c r="A16" s="6">
        <v>13</v>
      </c>
      <c r="B16" s="7"/>
      <c r="C16" s="7"/>
      <c r="D16" s="34">
        <v>0</v>
      </c>
    </row>
    <row r="17" spans="1:4" ht="15" customHeight="1">
      <c r="A17" s="6">
        <v>14</v>
      </c>
      <c r="B17" s="7"/>
      <c r="C17" s="7"/>
      <c r="D17" s="34">
        <v>0</v>
      </c>
    </row>
    <row r="18" spans="1:4" ht="15" customHeight="1">
      <c r="A18" s="67">
        <v>15</v>
      </c>
      <c r="B18" s="68"/>
      <c r="C18" s="68"/>
      <c r="D18" s="64">
        <v>0</v>
      </c>
    </row>
    <row r="19" spans="1:4" ht="15" customHeight="1">
      <c r="A19" s="72" t="s">
        <v>80</v>
      </c>
      <c r="B19" s="74"/>
      <c r="C19" s="74"/>
      <c r="D19" s="73">
        <f>SUM(D4:D18)</f>
        <v>0</v>
      </c>
    </row>
    <row r="20" spans="1:4" ht="12.75">
      <c r="A20" s="51" t="s">
        <v>115</v>
      </c>
    </row>
    <row r="21" spans="1:4" ht="15" customHeight="1">
      <c r="A21" s="50"/>
    </row>
    <row r="22" spans="1:4" ht="15" customHeight="1">
      <c r="A22" s="50"/>
    </row>
    <row r="23" spans="1:4" ht="12.75">
      <c r="A23" s="196" t="s">
        <v>40</v>
      </c>
      <c r="B23" s="137"/>
      <c r="C23" s="137"/>
      <c r="D23" s="137"/>
    </row>
    <row r="24" spans="1:4" ht="12.75">
      <c r="A24" s="50"/>
    </row>
    <row r="25" spans="1:4" ht="12.75">
      <c r="A25" s="3" t="s">
        <v>111</v>
      </c>
      <c r="B25" s="2" t="s">
        <v>112</v>
      </c>
      <c r="C25" s="2" t="s">
        <v>113</v>
      </c>
      <c r="D25" s="197" t="s">
        <v>114</v>
      </c>
    </row>
    <row r="26" spans="1:4" ht="12.75">
      <c r="A26" s="6">
        <v>1</v>
      </c>
      <c r="B26" s="7" t="s">
        <v>149</v>
      </c>
      <c r="C26" s="52" t="s">
        <v>120</v>
      </c>
      <c r="D26" s="198">
        <v>24100</v>
      </c>
    </row>
    <row r="27" spans="1:4" ht="14.25">
      <c r="A27" s="6">
        <v>2</v>
      </c>
      <c r="B27" s="122" t="s">
        <v>154</v>
      </c>
      <c r="C27" s="7" t="s">
        <v>121</v>
      </c>
      <c r="D27" s="65">
        <v>880</v>
      </c>
    </row>
    <row r="28" spans="1:4" ht="14.25">
      <c r="A28" s="6">
        <v>3</v>
      </c>
      <c r="B28" s="7" t="s">
        <v>153</v>
      </c>
      <c r="C28" s="7" t="s">
        <v>121</v>
      </c>
      <c r="D28" s="34">
        <v>1780</v>
      </c>
    </row>
    <row r="29" spans="1:4" ht="14.25">
      <c r="A29" s="6">
        <v>5</v>
      </c>
      <c r="B29" s="7" t="s">
        <v>155</v>
      </c>
      <c r="C29" s="7" t="s">
        <v>121</v>
      </c>
      <c r="D29" s="34">
        <v>880</v>
      </c>
    </row>
    <row r="30" spans="1:4" ht="14.25">
      <c r="A30" s="6">
        <v>6</v>
      </c>
      <c r="B30" s="7"/>
      <c r="C30" s="7"/>
      <c r="D30" s="34"/>
    </row>
    <row r="31" spans="1:4" ht="14.25">
      <c r="A31" s="6">
        <v>7</v>
      </c>
      <c r="B31" s="7"/>
      <c r="C31" s="7"/>
      <c r="D31" s="34"/>
    </row>
    <row r="32" spans="1:4" ht="14.25">
      <c r="A32" s="6">
        <v>8</v>
      </c>
      <c r="B32" s="7"/>
      <c r="C32" s="62"/>
      <c r="D32" s="66"/>
    </row>
    <row r="33" spans="1:4" ht="14.25">
      <c r="A33" s="6">
        <v>9</v>
      </c>
      <c r="B33" s="7"/>
      <c r="C33" s="63"/>
      <c r="D33" s="66"/>
    </row>
    <row r="34" spans="1:4" ht="14.25">
      <c r="A34" s="6">
        <v>10</v>
      </c>
      <c r="B34" s="7"/>
      <c r="C34" s="62"/>
      <c r="D34" s="66"/>
    </row>
    <row r="35" spans="1:4" ht="14.25">
      <c r="A35" s="6">
        <v>11</v>
      </c>
      <c r="B35" s="7"/>
      <c r="C35" s="7"/>
      <c r="D35" s="65"/>
    </row>
    <row r="36" spans="1:4" ht="14.25">
      <c r="A36" s="6"/>
      <c r="B36" s="7"/>
      <c r="C36" s="7"/>
      <c r="D36" s="65"/>
    </row>
    <row r="37" spans="1:4" ht="14.25">
      <c r="A37" s="6">
        <v>12</v>
      </c>
      <c r="B37" s="7"/>
      <c r="C37" s="7"/>
      <c r="D37" s="34"/>
    </row>
    <row r="38" spans="1:4">
      <c r="A38" s="72" t="s">
        <v>80</v>
      </c>
      <c r="B38" s="69"/>
      <c r="C38" s="69"/>
      <c r="D38" s="73">
        <f>SUM(D26:D37)</f>
        <v>27640</v>
      </c>
    </row>
    <row r="39" spans="1:4" ht="12.75">
      <c r="A39" s="51" t="s">
        <v>115</v>
      </c>
      <c r="B39" s="61" t="s">
        <v>116</v>
      </c>
    </row>
    <row r="40" spans="1:4" ht="12.75">
      <c r="A40" s="50"/>
    </row>
    <row r="41" spans="1:4" ht="12.75">
      <c r="A41" s="50"/>
    </row>
    <row r="42" spans="1:4" ht="12.75">
      <c r="A42" s="50"/>
    </row>
    <row r="43" spans="1:4" ht="12.75">
      <c r="A43" s="50"/>
    </row>
    <row r="44" spans="1:4" ht="12.75">
      <c r="A44" s="50"/>
    </row>
    <row r="45" spans="1:4" ht="12.75">
      <c r="A45" s="50"/>
    </row>
    <row r="46" spans="1:4" ht="12.75">
      <c r="A46" s="50"/>
    </row>
    <row r="47" spans="1:4" ht="12.75">
      <c r="A47" s="50"/>
    </row>
    <row r="48" spans="1:4" ht="12.75">
      <c r="A48" s="50"/>
    </row>
    <row r="49" spans="1:1" ht="12.75">
      <c r="A49" s="50"/>
    </row>
    <row r="50" spans="1:1" ht="12.75">
      <c r="A50" s="50"/>
    </row>
    <row r="51" spans="1:1" ht="12.75">
      <c r="A51" s="50"/>
    </row>
    <row r="52" spans="1:1" ht="12.75">
      <c r="A52" s="50"/>
    </row>
    <row r="53" spans="1:1" ht="12.75">
      <c r="A53" s="50"/>
    </row>
    <row r="54" spans="1:1" ht="12.75">
      <c r="A54" s="50"/>
    </row>
    <row r="55" spans="1:1" ht="12.75">
      <c r="A55" s="50"/>
    </row>
    <row r="56" spans="1:1" ht="12.75">
      <c r="A56" s="50"/>
    </row>
    <row r="57" spans="1:1" ht="12.75">
      <c r="A57" s="50"/>
    </row>
    <row r="58" spans="1:1" ht="12.75">
      <c r="A58" s="50"/>
    </row>
    <row r="59" spans="1:1" ht="12.75">
      <c r="A59" s="50"/>
    </row>
    <row r="60" spans="1:1" ht="12.75">
      <c r="A60" s="50"/>
    </row>
    <row r="61" spans="1:1" ht="12.75">
      <c r="A61" s="50"/>
    </row>
    <row r="62" spans="1:1" ht="12.75">
      <c r="A62" s="50"/>
    </row>
    <row r="63" spans="1:1" ht="12.75">
      <c r="A63" s="50"/>
    </row>
    <row r="64" spans="1:1" ht="12.75">
      <c r="A64" s="50"/>
    </row>
    <row r="65" spans="1:1" ht="12.75">
      <c r="A65" s="50"/>
    </row>
    <row r="66" spans="1:1" ht="12.75">
      <c r="A66" s="50"/>
    </row>
    <row r="67" spans="1:1" ht="12.75">
      <c r="A67" s="50"/>
    </row>
    <row r="68" spans="1:1" ht="12.75">
      <c r="A68" s="50"/>
    </row>
    <row r="69" spans="1:1" ht="12.75">
      <c r="A69" s="50"/>
    </row>
    <row r="70" spans="1:1" ht="12.75">
      <c r="A70" s="50"/>
    </row>
    <row r="71" spans="1:1" ht="12.75">
      <c r="A71" s="50"/>
    </row>
    <row r="72" spans="1:1" ht="12.75">
      <c r="A72" s="50"/>
    </row>
    <row r="73" spans="1:1" ht="12.75">
      <c r="A73" s="50"/>
    </row>
    <row r="74" spans="1:1" ht="12.75">
      <c r="A74" s="50"/>
    </row>
    <row r="75" spans="1:1" ht="12.75">
      <c r="A75" s="50"/>
    </row>
    <row r="76" spans="1:1" ht="12.75">
      <c r="A76" s="50"/>
    </row>
    <row r="77" spans="1:1" ht="12.75">
      <c r="A77" s="50"/>
    </row>
    <row r="78" spans="1:1" ht="12.75">
      <c r="A78" s="50"/>
    </row>
    <row r="79" spans="1:1" ht="12.75">
      <c r="A79" s="50"/>
    </row>
    <row r="80" spans="1:1" ht="12.75">
      <c r="A80" s="50"/>
    </row>
    <row r="81" spans="1:1" ht="12.75">
      <c r="A81" s="50"/>
    </row>
    <row r="82" spans="1:1" ht="12.75">
      <c r="A82" s="50"/>
    </row>
    <row r="83" spans="1:1" ht="12.75">
      <c r="A83" s="50"/>
    </row>
    <row r="84" spans="1:1" ht="12.75">
      <c r="A84" s="50"/>
    </row>
    <row r="85" spans="1:1" ht="12.75">
      <c r="A85" s="50"/>
    </row>
    <row r="86" spans="1:1" ht="12.75">
      <c r="A86" s="50"/>
    </row>
    <row r="87" spans="1:1" ht="12.75">
      <c r="A87" s="50"/>
    </row>
    <row r="88" spans="1:1" ht="12.75">
      <c r="A88" s="50"/>
    </row>
    <row r="89" spans="1:1" ht="12.75">
      <c r="A89" s="50"/>
    </row>
    <row r="90" spans="1:1" ht="12.75">
      <c r="A90" s="50"/>
    </row>
    <row r="91" spans="1:1" ht="12.75">
      <c r="A91" s="50"/>
    </row>
    <row r="92" spans="1:1" ht="12.75">
      <c r="A92" s="50"/>
    </row>
    <row r="93" spans="1:1" ht="12.75">
      <c r="A93" s="50"/>
    </row>
    <row r="94" spans="1:1" ht="12.75">
      <c r="A94" s="50"/>
    </row>
    <row r="95" spans="1:1" ht="12.75">
      <c r="A95" s="50"/>
    </row>
    <row r="96" spans="1:1" ht="12.75">
      <c r="A96" s="50"/>
    </row>
    <row r="97" spans="1:1" ht="12.75">
      <c r="A97" s="50"/>
    </row>
    <row r="98" spans="1:1" ht="12.75">
      <c r="A98" s="50"/>
    </row>
    <row r="99" spans="1:1" ht="12.75">
      <c r="A99" s="50"/>
    </row>
    <row r="100" spans="1:1" ht="12.75">
      <c r="A100" s="50"/>
    </row>
    <row r="101" spans="1:1" ht="12.75">
      <c r="A101" s="50"/>
    </row>
    <row r="102" spans="1:1" ht="12.75">
      <c r="A102" s="50"/>
    </row>
    <row r="103" spans="1:1" ht="12.75">
      <c r="A103" s="50"/>
    </row>
    <row r="104" spans="1:1" ht="12.75">
      <c r="A104" s="50"/>
    </row>
    <row r="105" spans="1:1" ht="12.75">
      <c r="A105" s="50"/>
    </row>
    <row r="106" spans="1:1" ht="12.75">
      <c r="A106" s="50"/>
    </row>
    <row r="107" spans="1:1" ht="12.75">
      <c r="A107" s="50"/>
    </row>
    <row r="108" spans="1:1" ht="12.75">
      <c r="A108" s="50"/>
    </row>
    <row r="109" spans="1:1" ht="12.75">
      <c r="A109" s="50"/>
    </row>
    <row r="110" spans="1:1" ht="12.75">
      <c r="A110" s="50"/>
    </row>
    <row r="111" spans="1:1" ht="12.75">
      <c r="A111" s="50"/>
    </row>
    <row r="112" spans="1:1" ht="12.75">
      <c r="A112" s="50"/>
    </row>
    <row r="113" spans="1:1" ht="12.75">
      <c r="A113" s="50"/>
    </row>
    <row r="114" spans="1:1" ht="12.75">
      <c r="A114" s="50"/>
    </row>
    <row r="115" spans="1:1" ht="12.75">
      <c r="A115" s="50"/>
    </row>
    <row r="116" spans="1:1" ht="12.75">
      <c r="A116" s="50"/>
    </row>
    <row r="117" spans="1:1" ht="12.75">
      <c r="A117" s="50"/>
    </row>
    <row r="118" spans="1:1" ht="12.75">
      <c r="A118" s="50"/>
    </row>
    <row r="119" spans="1:1" ht="12.75">
      <c r="A119" s="50"/>
    </row>
    <row r="120" spans="1:1" ht="12.75">
      <c r="A120" s="50"/>
    </row>
    <row r="121" spans="1:1" ht="12.75">
      <c r="A121" s="50"/>
    </row>
    <row r="122" spans="1:1" ht="12.75">
      <c r="A122" s="50"/>
    </row>
    <row r="123" spans="1:1" ht="12.75">
      <c r="A123" s="50"/>
    </row>
    <row r="124" spans="1:1" ht="12.75">
      <c r="A124" s="50"/>
    </row>
    <row r="125" spans="1:1" ht="12.75">
      <c r="A125" s="50"/>
    </row>
    <row r="126" spans="1:1" ht="12.75">
      <c r="A126" s="50"/>
    </row>
    <row r="127" spans="1:1" ht="12.75">
      <c r="A127" s="50"/>
    </row>
    <row r="128" spans="1:1" ht="12.75">
      <c r="A128" s="50"/>
    </row>
    <row r="129" spans="1:1" ht="12.75">
      <c r="A129" s="50"/>
    </row>
    <row r="130" spans="1:1" ht="12.75">
      <c r="A130" s="50"/>
    </row>
    <row r="131" spans="1:1" ht="12.75">
      <c r="A131" s="50"/>
    </row>
    <row r="132" spans="1:1" ht="12.75">
      <c r="A132" s="50"/>
    </row>
    <row r="133" spans="1:1" ht="12.75">
      <c r="A133" s="50"/>
    </row>
    <row r="134" spans="1:1" ht="12.75">
      <c r="A134" s="50"/>
    </row>
    <row r="135" spans="1:1" ht="12.75">
      <c r="A135" s="50"/>
    </row>
    <row r="136" spans="1:1" ht="12.75">
      <c r="A136" s="50"/>
    </row>
    <row r="137" spans="1:1" ht="12.75">
      <c r="A137" s="50"/>
    </row>
    <row r="138" spans="1:1" ht="12.75">
      <c r="A138" s="50"/>
    </row>
    <row r="139" spans="1:1" ht="12.75">
      <c r="A139" s="50"/>
    </row>
    <row r="140" spans="1:1" ht="12.75">
      <c r="A140" s="50"/>
    </row>
    <row r="141" spans="1:1" ht="12.75">
      <c r="A141" s="50"/>
    </row>
    <row r="142" spans="1:1" ht="12.75">
      <c r="A142" s="50"/>
    </row>
    <row r="143" spans="1:1" ht="12.75">
      <c r="A143" s="50"/>
    </row>
    <row r="144" spans="1:1" ht="12.75">
      <c r="A144" s="50"/>
    </row>
    <row r="145" spans="1:1" ht="12.75">
      <c r="A145" s="50"/>
    </row>
    <row r="146" spans="1:1" ht="12.75">
      <c r="A146" s="50"/>
    </row>
    <row r="147" spans="1:1" ht="12.75">
      <c r="A147" s="50"/>
    </row>
    <row r="148" spans="1:1" ht="12.75">
      <c r="A148" s="50"/>
    </row>
    <row r="149" spans="1:1" ht="12.75">
      <c r="A149" s="50"/>
    </row>
    <row r="150" spans="1:1" ht="12.75">
      <c r="A150" s="50"/>
    </row>
    <row r="151" spans="1:1" ht="12.75">
      <c r="A151" s="50"/>
    </row>
    <row r="152" spans="1:1" ht="12.75">
      <c r="A152" s="50"/>
    </row>
    <row r="153" spans="1:1" ht="12.75">
      <c r="A153" s="50"/>
    </row>
    <row r="154" spans="1:1" ht="12.75">
      <c r="A154" s="50"/>
    </row>
    <row r="155" spans="1:1" ht="12.75">
      <c r="A155" s="50"/>
    </row>
    <row r="156" spans="1:1" ht="12.75">
      <c r="A156" s="50"/>
    </row>
    <row r="157" spans="1:1" ht="12.75">
      <c r="A157" s="50"/>
    </row>
    <row r="158" spans="1:1" ht="12.75">
      <c r="A158" s="50"/>
    </row>
    <row r="159" spans="1:1" ht="12.75">
      <c r="A159" s="50"/>
    </row>
    <row r="160" spans="1:1" ht="12.75">
      <c r="A160" s="50"/>
    </row>
    <row r="161" spans="1:1" ht="12.75">
      <c r="A161" s="50"/>
    </row>
    <row r="162" spans="1:1" ht="12.75">
      <c r="A162" s="50"/>
    </row>
    <row r="163" spans="1:1" ht="12.75">
      <c r="A163" s="50"/>
    </row>
    <row r="164" spans="1:1" ht="12.75">
      <c r="A164" s="50"/>
    </row>
    <row r="165" spans="1:1" ht="12.75">
      <c r="A165" s="50"/>
    </row>
    <row r="166" spans="1:1" ht="12.75">
      <c r="A166" s="50"/>
    </row>
    <row r="167" spans="1:1" ht="12.75">
      <c r="A167" s="50"/>
    </row>
    <row r="168" spans="1:1" ht="12.75">
      <c r="A168" s="50"/>
    </row>
    <row r="169" spans="1:1" ht="12.75">
      <c r="A169" s="50"/>
    </row>
    <row r="170" spans="1:1" ht="12.75">
      <c r="A170" s="50"/>
    </row>
    <row r="171" spans="1:1" ht="12.75">
      <c r="A171" s="50"/>
    </row>
    <row r="172" spans="1:1" ht="12.75">
      <c r="A172" s="50"/>
    </row>
    <row r="173" spans="1:1" ht="12.75">
      <c r="A173" s="50"/>
    </row>
    <row r="174" spans="1:1" ht="12.75">
      <c r="A174" s="50"/>
    </row>
    <row r="175" spans="1:1" ht="12.75">
      <c r="A175" s="50"/>
    </row>
    <row r="176" spans="1:1" ht="12.75">
      <c r="A176" s="50"/>
    </row>
    <row r="177" spans="1:1" ht="12.75">
      <c r="A177" s="50"/>
    </row>
    <row r="178" spans="1:1" ht="12.75">
      <c r="A178" s="50"/>
    </row>
    <row r="179" spans="1:1" ht="12.75">
      <c r="A179" s="50"/>
    </row>
    <row r="180" spans="1:1" ht="12.75">
      <c r="A180" s="50"/>
    </row>
    <row r="181" spans="1:1" ht="12.75">
      <c r="A181" s="50"/>
    </row>
    <row r="182" spans="1:1" ht="12.75">
      <c r="A182" s="50"/>
    </row>
    <row r="183" spans="1:1" ht="12.75">
      <c r="A183" s="50"/>
    </row>
    <row r="184" spans="1:1" ht="12.75">
      <c r="A184" s="50"/>
    </row>
    <row r="185" spans="1:1" ht="12.75">
      <c r="A185" s="50"/>
    </row>
    <row r="186" spans="1:1" ht="12.75">
      <c r="A186" s="50"/>
    </row>
    <row r="187" spans="1:1" ht="12.75">
      <c r="A187" s="50"/>
    </row>
    <row r="188" spans="1:1" ht="12.75">
      <c r="A188" s="50"/>
    </row>
    <row r="189" spans="1:1" ht="12.75">
      <c r="A189" s="50"/>
    </row>
    <row r="190" spans="1:1" ht="12.75">
      <c r="A190" s="50"/>
    </row>
    <row r="191" spans="1:1" ht="12.75">
      <c r="A191" s="50"/>
    </row>
    <row r="192" spans="1:1" ht="12.75">
      <c r="A192" s="50"/>
    </row>
    <row r="193" spans="1:1" ht="12.75">
      <c r="A193" s="50"/>
    </row>
    <row r="194" spans="1:1" ht="12.75">
      <c r="A194" s="50"/>
    </row>
    <row r="195" spans="1:1" ht="12.75">
      <c r="A195" s="50"/>
    </row>
    <row r="196" spans="1:1" ht="12.75">
      <c r="A196" s="50"/>
    </row>
    <row r="197" spans="1:1" ht="12.75">
      <c r="A197" s="50"/>
    </row>
    <row r="198" spans="1:1" ht="12.75">
      <c r="A198" s="50"/>
    </row>
    <row r="199" spans="1:1" ht="12.75">
      <c r="A199" s="50"/>
    </row>
    <row r="200" spans="1:1" ht="12.75">
      <c r="A200" s="50"/>
    </row>
    <row r="201" spans="1:1" ht="12.75">
      <c r="A201" s="50"/>
    </row>
    <row r="202" spans="1:1" ht="12.75">
      <c r="A202" s="50"/>
    </row>
    <row r="203" spans="1:1" ht="12.75">
      <c r="A203" s="50"/>
    </row>
    <row r="204" spans="1:1" ht="12.75">
      <c r="A204" s="50"/>
    </row>
    <row r="205" spans="1:1" ht="12.75">
      <c r="A205" s="50"/>
    </row>
    <row r="206" spans="1:1" ht="12.75">
      <c r="A206" s="50"/>
    </row>
    <row r="207" spans="1:1" ht="12.75">
      <c r="A207" s="50"/>
    </row>
    <row r="208" spans="1:1" ht="12.75">
      <c r="A208" s="50"/>
    </row>
    <row r="209" spans="1:1" ht="12.75">
      <c r="A209" s="50"/>
    </row>
    <row r="210" spans="1:1" ht="12.75">
      <c r="A210" s="50"/>
    </row>
    <row r="211" spans="1:1" ht="12.75">
      <c r="A211" s="50"/>
    </row>
    <row r="212" spans="1:1" ht="12.75">
      <c r="A212" s="50"/>
    </row>
    <row r="213" spans="1:1" ht="12.75">
      <c r="A213" s="50"/>
    </row>
    <row r="214" spans="1:1" ht="12.75">
      <c r="A214" s="50"/>
    </row>
    <row r="215" spans="1:1" ht="12.75">
      <c r="A215" s="50"/>
    </row>
    <row r="216" spans="1:1" ht="12.75">
      <c r="A216" s="50"/>
    </row>
    <row r="217" spans="1:1" ht="12.75">
      <c r="A217" s="50"/>
    </row>
    <row r="218" spans="1:1" ht="12.75">
      <c r="A218" s="50"/>
    </row>
    <row r="219" spans="1:1" ht="12.75">
      <c r="A219" s="50"/>
    </row>
    <row r="220" spans="1:1" ht="12.75">
      <c r="A220" s="50"/>
    </row>
    <row r="221" spans="1:1" ht="12.75">
      <c r="A221" s="50"/>
    </row>
    <row r="222" spans="1:1" ht="12.75">
      <c r="A222" s="50"/>
    </row>
    <row r="223" spans="1:1" ht="12.75">
      <c r="A223" s="50"/>
    </row>
    <row r="224" spans="1:1" ht="12.75">
      <c r="A224" s="50"/>
    </row>
    <row r="225" spans="1:1" ht="12.75">
      <c r="A225" s="50"/>
    </row>
    <row r="226" spans="1:1" ht="12.75">
      <c r="A226" s="50"/>
    </row>
    <row r="227" spans="1:1" ht="12.75">
      <c r="A227" s="50"/>
    </row>
    <row r="228" spans="1:1" ht="12.75">
      <c r="A228" s="50"/>
    </row>
    <row r="229" spans="1:1" ht="12.75">
      <c r="A229" s="50"/>
    </row>
    <row r="230" spans="1:1" ht="12.75">
      <c r="A230" s="50"/>
    </row>
    <row r="231" spans="1:1" ht="12.75">
      <c r="A231" s="50"/>
    </row>
    <row r="232" spans="1:1" ht="12.75">
      <c r="A232" s="50"/>
    </row>
    <row r="233" spans="1:1" ht="12.75">
      <c r="A233" s="50"/>
    </row>
    <row r="234" spans="1:1" ht="12.75">
      <c r="A234" s="50"/>
    </row>
    <row r="235" spans="1:1" ht="12.75">
      <c r="A235" s="50"/>
    </row>
    <row r="236" spans="1:1" ht="12.75">
      <c r="A236" s="50"/>
    </row>
    <row r="237" spans="1:1" ht="12.75">
      <c r="A237" s="50"/>
    </row>
    <row r="238" spans="1:1" ht="12.75">
      <c r="A238" s="50"/>
    </row>
    <row r="239" spans="1:1" ht="12.75">
      <c r="A239" s="50"/>
    </row>
    <row r="240" spans="1:1" ht="12.75">
      <c r="A240" s="50"/>
    </row>
    <row r="241" spans="1:1" ht="12.75">
      <c r="A241" s="50"/>
    </row>
    <row r="242" spans="1:1" ht="12.75">
      <c r="A242" s="50"/>
    </row>
    <row r="243" spans="1:1" ht="12.75">
      <c r="A243" s="50"/>
    </row>
    <row r="244" spans="1:1" ht="12.75">
      <c r="A244" s="50"/>
    </row>
    <row r="245" spans="1:1" ht="12.75">
      <c r="A245" s="50"/>
    </row>
    <row r="246" spans="1:1" ht="12.75">
      <c r="A246" s="50"/>
    </row>
    <row r="247" spans="1:1" ht="12.75">
      <c r="A247" s="50"/>
    </row>
    <row r="248" spans="1:1" ht="12.75">
      <c r="A248" s="50"/>
    </row>
    <row r="249" spans="1:1" ht="12.75">
      <c r="A249" s="50"/>
    </row>
    <row r="250" spans="1:1" ht="12.75">
      <c r="A250" s="50"/>
    </row>
    <row r="251" spans="1:1" ht="12.75">
      <c r="A251" s="50"/>
    </row>
    <row r="252" spans="1:1" ht="12.75">
      <c r="A252" s="50"/>
    </row>
    <row r="253" spans="1:1" ht="12.75">
      <c r="A253" s="50"/>
    </row>
    <row r="254" spans="1:1" ht="12.75">
      <c r="A254" s="50"/>
    </row>
    <row r="255" spans="1:1" ht="12.75">
      <c r="A255" s="50"/>
    </row>
    <row r="256" spans="1:1" ht="12.75">
      <c r="A256" s="50"/>
    </row>
    <row r="257" spans="1:1" ht="12.75">
      <c r="A257" s="50"/>
    </row>
    <row r="258" spans="1:1" ht="12.75">
      <c r="A258" s="50"/>
    </row>
    <row r="259" spans="1:1" ht="12.75">
      <c r="A259" s="50"/>
    </row>
    <row r="260" spans="1:1" ht="12.75">
      <c r="A260" s="50"/>
    </row>
    <row r="261" spans="1:1" ht="12.75">
      <c r="A261" s="50"/>
    </row>
    <row r="262" spans="1:1" ht="12.75">
      <c r="A262" s="50"/>
    </row>
    <row r="263" spans="1:1" ht="12.75">
      <c r="A263" s="50"/>
    </row>
    <row r="264" spans="1:1" ht="12.75">
      <c r="A264" s="50"/>
    </row>
    <row r="265" spans="1:1" ht="12.75">
      <c r="A265" s="50"/>
    </row>
    <row r="266" spans="1:1" ht="12.75">
      <c r="A266" s="50"/>
    </row>
    <row r="267" spans="1:1" ht="12.75">
      <c r="A267" s="50"/>
    </row>
    <row r="268" spans="1:1" ht="12.75">
      <c r="A268" s="50"/>
    </row>
    <row r="269" spans="1:1" ht="12.75">
      <c r="A269" s="50"/>
    </row>
    <row r="270" spans="1:1" ht="12.75">
      <c r="A270" s="50"/>
    </row>
    <row r="271" spans="1:1" ht="12.75">
      <c r="A271" s="50"/>
    </row>
    <row r="272" spans="1:1" ht="12.75">
      <c r="A272" s="50"/>
    </row>
    <row r="273" spans="1:1" ht="12.75">
      <c r="A273" s="50"/>
    </row>
    <row r="274" spans="1:1" ht="12.75">
      <c r="A274" s="50"/>
    </row>
    <row r="275" spans="1:1" ht="12.75">
      <c r="A275" s="50"/>
    </row>
    <row r="276" spans="1:1" ht="12.75">
      <c r="A276" s="50"/>
    </row>
    <row r="277" spans="1:1" ht="12.75">
      <c r="A277" s="50"/>
    </row>
    <row r="278" spans="1:1" ht="12.75">
      <c r="A278" s="50"/>
    </row>
    <row r="279" spans="1:1" ht="12.75">
      <c r="A279" s="50"/>
    </row>
    <row r="280" spans="1:1" ht="12.75">
      <c r="A280" s="50"/>
    </row>
    <row r="281" spans="1:1" ht="12.75">
      <c r="A281" s="50"/>
    </row>
    <row r="282" spans="1:1" ht="12.75">
      <c r="A282" s="50"/>
    </row>
    <row r="283" spans="1:1" ht="12.75">
      <c r="A283" s="50"/>
    </row>
    <row r="284" spans="1:1" ht="12.75">
      <c r="A284" s="50"/>
    </row>
    <row r="285" spans="1:1" ht="12.75">
      <c r="A285" s="50"/>
    </row>
    <row r="286" spans="1:1" ht="12.75">
      <c r="A286" s="50"/>
    </row>
    <row r="287" spans="1:1" ht="12.75">
      <c r="A287" s="50"/>
    </row>
    <row r="288" spans="1:1" ht="12.75">
      <c r="A288" s="50"/>
    </row>
    <row r="289" spans="1:1" ht="12.75">
      <c r="A289" s="50"/>
    </row>
    <row r="290" spans="1:1" ht="12.75">
      <c r="A290" s="50"/>
    </row>
    <row r="291" spans="1:1" ht="12.75">
      <c r="A291" s="50"/>
    </row>
    <row r="292" spans="1:1" ht="12.75">
      <c r="A292" s="50"/>
    </row>
    <row r="293" spans="1:1" ht="12.75">
      <c r="A293" s="50"/>
    </row>
    <row r="294" spans="1:1" ht="12.75">
      <c r="A294" s="50"/>
    </row>
    <row r="295" spans="1:1" ht="12.75">
      <c r="A295" s="50"/>
    </row>
    <row r="296" spans="1:1" ht="12.75">
      <c r="A296" s="50"/>
    </row>
    <row r="297" spans="1:1" ht="12.75">
      <c r="A297" s="50"/>
    </row>
    <row r="298" spans="1:1" ht="12.75">
      <c r="A298" s="50"/>
    </row>
    <row r="299" spans="1:1" ht="12.75">
      <c r="A299" s="50"/>
    </row>
    <row r="300" spans="1:1" ht="12.75">
      <c r="A300" s="50"/>
    </row>
    <row r="301" spans="1:1" ht="12.75">
      <c r="A301" s="50"/>
    </row>
    <row r="302" spans="1:1" ht="12.75">
      <c r="A302" s="50"/>
    </row>
    <row r="303" spans="1:1" ht="12.75">
      <c r="A303" s="50"/>
    </row>
    <row r="304" spans="1:1" ht="12.75">
      <c r="A304" s="50"/>
    </row>
    <row r="305" spans="1:1" ht="12.75">
      <c r="A305" s="50"/>
    </row>
    <row r="306" spans="1:1" ht="12.75">
      <c r="A306" s="50"/>
    </row>
    <row r="307" spans="1:1" ht="12.75">
      <c r="A307" s="50"/>
    </row>
    <row r="308" spans="1:1" ht="12.75">
      <c r="A308" s="50"/>
    </row>
    <row r="309" spans="1:1" ht="12.75">
      <c r="A309" s="50"/>
    </row>
    <row r="310" spans="1:1" ht="12.75">
      <c r="A310" s="50"/>
    </row>
    <row r="311" spans="1:1" ht="12.75">
      <c r="A311" s="50"/>
    </row>
    <row r="312" spans="1:1" ht="12.75">
      <c r="A312" s="50"/>
    </row>
    <row r="313" spans="1:1" ht="12.75">
      <c r="A313" s="50"/>
    </row>
    <row r="314" spans="1:1" ht="12.75">
      <c r="A314" s="50"/>
    </row>
    <row r="315" spans="1:1" ht="12.75">
      <c r="A315" s="50"/>
    </row>
    <row r="316" spans="1:1" ht="12.75">
      <c r="A316" s="50"/>
    </row>
    <row r="317" spans="1:1" ht="12.75">
      <c r="A317" s="50"/>
    </row>
    <row r="318" spans="1:1" ht="12.75">
      <c r="A318" s="50"/>
    </row>
    <row r="319" spans="1:1" ht="12.75">
      <c r="A319" s="50"/>
    </row>
    <row r="320" spans="1:1" ht="12.75">
      <c r="A320" s="50"/>
    </row>
    <row r="321" spans="1:1" ht="12.75">
      <c r="A321" s="50"/>
    </row>
    <row r="322" spans="1:1" ht="12.75">
      <c r="A322" s="50"/>
    </row>
    <row r="323" spans="1:1" ht="12.75">
      <c r="A323" s="50"/>
    </row>
    <row r="324" spans="1:1" ht="12.75">
      <c r="A324" s="50"/>
    </row>
    <row r="325" spans="1:1" ht="12.75">
      <c r="A325" s="50"/>
    </row>
    <row r="326" spans="1:1" ht="12.75">
      <c r="A326" s="50"/>
    </row>
    <row r="327" spans="1:1" ht="12.75">
      <c r="A327" s="50"/>
    </row>
    <row r="328" spans="1:1" ht="12.75">
      <c r="A328" s="50"/>
    </row>
    <row r="329" spans="1:1" ht="12.75">
      <c r="A329" s="50"/>
    </row>
    <row r="330" spans="1:1" ht="12.75">
      <c r="A330" s="50"/>
    </row>
    <row r="331" spans="1:1" ht="12.75">
      <c r="A331" s="50"/>
    </row>
    <row r="332" spans="1:1" ht="12.75">
      <c r="A332" s="50"/>
    </row>
    <row r="333" spans="1:1" ht="12.75">
      <c r="A333" s="50"/>
    </row>
    <row r="334" spans="1:1" ht="12.75">
      <c r="A334" s="50"/>
    </row>
    <row r="335" spans="1:1" ht="12.75">
      <c r="A335" s="50"/>
    </row>
    <row r="336" spans="1:1" ht="12.75">
      <c r="A336" s="50"/>
    </row>
    <row r="337" spans="1:1" ht="12.75">
      <c r="A337" s="50"/>
    </row>
    <row r="338" spans="1:1" ht="12.75">
      <c r="A338" s="50"/>
    </row>
    <row r="339" spans="1:1" ht="12.75">
      <c r="A339" s="50"/>
    </row>
    <row r="340" spans="1:1" ht="12.75">
      <c r="A340" s="50"/>
    </row>
    <row r="341" spans="1:1" ht="12.75">
      <c r="A341" s="50"/>
    </row>
    <row r="342" spans="1:1" ht="12.75">
      <c r="A342" s="50"/>
    </row>
    <row r="343" spans="1:1" ht="12.75">
      <c r="A343" s="50"/>
    </row>
    <row r="344" spans="1:1" ht="12.75">
      <c r="A344" s="50"/>
    </row>
    <row r="345" spans="1:1" ht="12.75">
      <c r="A345" s="50"/>
    </row>
    <row r="346" spans="1:1" ht="12.75">
      <c r="A346" s="50"/>
    </row>
    <row r="347" spans="1:1" ht="12.75">
      <c r="A347" s="50"/>
    </row>
    <row r="348" spans="1:1" ht="12.75">
      <c r="A348" s="50"/>
    </row>
    <row r="349" spans="1:1" ht="12.75">
      <c r="A349" s="50"/>
    </row>
    <row r="350" spans="1:1" ht="12.75">
      <c r="A350" s="50"/>
    </row>
    <row r="351" spans="1:1" ht="12.75">
      <c r="A351" s="50"/>
    </row>
    <row r="352" spans="1:1" ht="12.75">
      <c r="A352" s="50"/>
    </row>
    <row r="353" spans="1:1" ht="12.75">
      <c r="A353" s="50"/>
    </row>
    <row r="354" spans="1:1" ht="12.75">
      <c r="A354" s="50"/>
    </row>
    <row r="355" spans="1:1" ht="12.75">
      <c r="A355" s="50"/>
    </row>
    <row r="356" spans="1:1" ht="12.75">
      <c r="A356" s="50"/>
    </row>
    <row r="357" spans="1:1" ht="12.75">
      <c r="A357" s="50"/>
    </row>
    <row r="358" spans="1:1" ht="12.75">
      <c r="A358" s="50"/>
    </row>
    <row r="359" spans="1:1" ht="12.75">
      <c r="A359" s="50"/>
    </row>
    <row r="360" spans="1:1" ht="12.75">
      <c r="A360" s="50"/>
    </row>
    <row r="361" spans="1:1" ht="12.75">
      <c r="A361" s="50"/>
    </row>
    <row r="362" spans="1:1" ht="12.75">
      <c r="A362" s="50"/>
    </row>
    <row r="363" spans="1:1" ht="12.75">
      <c r="A363" s="50"/>
    </row>
    <row r="364" spans="1:1" ht="12.75">
      <c r="A364" s="50"/>
    </row>
    <row r="365" spans="1:1" ht="12.75">
      <c r="A365" s="50"/>
    </row>
    <row r="366" spans="1:1" ht="12.75">
      <c r="A366" s="50"/>
    </row>
    <row r="367" spans="1:1" ht="12.75">
      <c r="A367" s="50"/>
    </row>
    <row r="368" spans="1:1" ht="12.75">
      <c r="A368" s="50"/>
    </row>
    <row r="369" spans="1:1" ht="12.75">
      <c r="A369" s="50"/>
    </row>
    <row r="370" spans="1:1" ht="12.75">
      <c r="A370" s="50"/>
    </row>
    <row r="371" spans="1:1" ht="12.75">
      <c r="A371" s="50"/>
    </row>
    <row r="372" spans="1:1" ht="12.75">
      <c r="A372" s="50"/>
    </row>
    <row r="373" spans="1:1" ht="12.75">
      <c r="A373" s="50"/>
    </row>
    <row r="374" spans="1:1" ht="12.75">
      <c r="A374" s="50"/>
    </row>
    <row r="375" spans="1:1" ht="12.75">
      <c r="A375" s="50"/>
    </row>
    <row r="376" spans="1:1" ht="12.75">
      <c r="A376" s="50"/>
    </row>
    <row r="377" spans="1:1" ht="12.75">
      <c r="A377" s="50"/>
    </row>
    <row r="378" spans="1:1" ht="12.75">
      <c r="A378" s="50"/>
    </row>
    <row r="379" spans="1:1" ht="12.75">
      <c r="A379" s="50"/>
    </row>
    <row r="380" spans="1:1" ht="12.75">
      <c r="A380" s="50"/>
    </row>
    <row r="381" spans="1:1" ht="12.75">
      <c r="A381" s="50"/>
    </row>
    <row r="382" spans="1:1" ht="12.75">
      <c r="A382" s="50"/>
    </row>
    <row r="383" spans="1:1" ht="12.75">
      <c r="A383" s="50"/>
    </row>
    <row r="384" spans="1:1" ht="12.75">
      <c r="A384" s="50"/>
    </row>
    <row r="385" spans="1:1" ht="12.75">
      <c r="A385" s="50"/>
    </row>
    <row r="386" spans="1:1" ht="12.75">
      <c r="A386" s="50"/>
    </row>
    <row r="387" spans="1:1" ht="12.75">
      <c r="A387" s="50"/>
    </row>
    <row r="388" spans="1:1" ht="12.75">
      <c r="A388" s="50"/>
    </row>
    <row r="389" spans="1:1" ht="12.75">
      <c r="A389" s="50"/>
    </row>
    <row r="390" spans="1:1" ht="12.75">
      <c r="A390" s="50"/>
    </row>
    <row r="391" spans="1:1" ht="12.75">
      <c r="A391" s="50"/>
    </row>
    <row r="392" spans="1:1" ht="12.75">
      <c r="A392" s="50"/>
    </row>
    <row r="393" spans="1:1" ht="12.75">
      <c r="A393" s="50"/>
    </row>
    <row r="394" spans="1:1" ht="12.75">
      <c r="A394" s="50"/>
    </row>
    <row r="395" spans="1:1" ht="12.75">
      <c r="A395" s="50"/>
    </row>
    <row r="396" spans="1:1" ht="12.75">
      <c r="A396" s="50"/>
    </row>
    <row r="397" spans="1:1" ht="12.75">
      <c r="A397" s="50"/>
    </row>
    <row r="398" spans="1:1" ht="12.75">
      <c r="A398" s="50"/>
    </row>
    <row r="399" spans="1:1" ht="12.75">
      <c r="A399" s="50"/>
    </row>
    <row r="400" spans="1:1" ht="12.75">
      <c r="A400" s="50"/>
    </row>
    <row r="401" spans="1:1" ht="12.75">
      <c r="A401" s="50"/>
    </row>
    <row r="402" spans="1:1" ht="12.75">
      <c r="A402" s="50"/>
    </row>
    <row r="403" spans="1:1" ht="12.75">
      <c r="A403" s="50"/>
    </row>
    <row r="404" spans="1:1" ht="12.75">
      <c r="A404" s="50"/>
    </row>
    <row r="405" spans="1:1" ht="12.75">
      <c r="A405" s="50"/>
    </row>
    <row r="406" spans="1:1" ht="12.75">
      <c r="A406" s="50"/>
    </row>
    <row r="407" spans="1:1" ht="12.75">
      <c r="A407" s="50"/>
    </row>
    <row r="408" spans="1:1" ht="12.75">
      <c r="A408" s="50"/>
    </row>
    <row r="409" spans="1:1" ht="12.75">
      <c r="A409" s="50"/>
    </row>
    <row r="410" spans="1:1" ht="12.75">
      <c r="A410" s="50"/>
    </row>
    <row r="411" spans="1:1" ht="12.75">
      <c r="A411" s="50"/>
    </row>
    <row r="412" spans="1:1" ht="12.75">
      <c r="A412" s="50"/>
    </row>
    <row r="413" spans="1:1" ht="12.75">
      <c r="A413" s="50"/>
    </row>
    <row r="414" spans="1:1" ht="12.75">
      <c r="A414" s="50"/>
    </row>
    <row r="415" spans="1:1" ht="12.75">
      <c r="A415" s="50"/>
    </row>
    <row r="416" spans="1:1" ht="12.75">
      <c r="A416" s="50"/>
    </row>
    <row r="417" spans="1:1" ht="12.75">
      <c r="A417" s="50"/>
    </row>
    <row r="418" spans="1:1" ht="12.75">
      <c r="A418" s="50"/>
    </row>
    <row r="419" spans="1:1" ht="12.75">
      <c r="A419" s="50"/>
    </row>
    <row r="420" spans="1:1" ht="12.75">
      <c r="A420" s="50"/>
    </row>
    <row r="421" spans="1:1" ht="12.75">
      <c r="A421" s="50"/>
    </row>
    <row r="422" spans="1:1" ht="12.75">
      <c r="A422" s="50"/>
    </row>
    <row r="423" spans="1:1" ht="12.75">
      <c r="A423" s="50"/>
    </row>
    <row r="424" spans="1:1" ht="12.75">
      <c r="A424" s="50"/>
    </row>
    <row r="425" spans="1:1" ht="12.75">
      <c r="A425" s="50"/>
    </row>
    <row r="426" spans="1:1" ht="12.75">
      <c r="A426" s="50"/>
    </row>
    <row r="427" spans="1:1" ht="12.75">
      <c r="A427" s="50"/>
    </row>
    <row r="428" spans="1:1" ht="12.75">
      <c r="A428" s="50"/>
    </row>
    <row r="429" spans="1:1" ht="12.75">
      <c r="A429" s="50"/>
    </row>
    <row r="430" spans="1:1" ht="12.75">
      <c r="A430" s="50"/>
    </row>
    <row r="431" spans="1:1" ht="12.75">
      <c r="A431" s="50"/>
    </row>
    <row r="432" spans="1:1" ht="12.75">
      <c r="A432" s="50"/>
    </row>
    <row r="433" spans="1:1" ht="12.75">
      <c r="A433" s="50"/>
    </row>
    <row r="434" spans="1:1" ht="12.75">
      <c r="A434" s="50"/>
    </row>
    <row r="435" spans="1:1" ht="12.75">
      <c r="A435" s="50"/>
    </row>
    <row r="436" spans="1:1" ht="12.75">
      <c r="A436" s="50"/>
    </row>
    <row r="437" spans="1:1" ht="12.75">
      <c r="A437" s="50"/>
    </row>
    <row r="438" spans="1:1" ht="12.75">
      <c r="A438" s="50"/>
    </row>
    <row r="439" spans="1:1" ht="12.75">
      <c r="A439" s="50"/>
    </row>
    <row r="440" spans="1:1" ht="12.75">
      <c r="A440" s="50"/>
    </row>
    <row r="441" spans="1:1" ht="12.75">
      <c r="A441" s="50"/>
    </row>
    <row r="442" spans="1:1" ht="12.75">
      <c r="A442" s="50"/>
    </row>
    <row r="443" spans="1:1" ht="12.75">
      <c r="A443" s="50"/>
    </row>
    <row r="444" spans="1:1" ht="12.75">
      <c r="A444" s="50"/>
    </row>
    <row r="445" spans="1:1" ht="12.75">
      <c r="A445" s="50"/>
    </row>
    <row r="446" spans="1:1" ht="12.75">
      <c r="A446" s="50"/>
    </row>
    <row r="447" spans="1:1" ht="12.75">
      <c r="A447" s="50"/>
    </row>
    <row r="448" spans="1:1" ht="12.75">
      <c r="A448" s="50"/>
    </row>
    <row r="449" spans="1:1" ht="12.75">
      <c r="A449" s="50"/>
    </row>
    <row r="450" spans="1:1" ht="12.75">
      <c r="A450" s="50"/>
    </row>
    <row r="451" spans="1:1" ht="12.75">
      <c r="A451" s="50"/>
    </row>
    <row r="452" spans="1:1" ht="12.75">
      <c r="A452" s="50"/>
    </row>
    <row r="453" spans="1:1" ht="12.75">
      <c r="A453" s="50"/>
    </row>
    <row r="454" spans="1:1" ht="12.75">
      <c r="A454" s="50"/>
    </row>
    <row r="455" spans="1:1" ht="12.75">
      <c r="A455" s="50"/>
    </row>
    <row r="456" spans="1:1" ht="12.75">
      <c r="A456" s="50"/>
    </row>
    <row r="457" spans="1:1" ht="12.75">
      <c r="A457" s="50"/>
    </row>
    <row r="458" spans="1:1" ht="12.75">
      <c r="A458" s="50"/>
    </row>
    <row r="459" spans="1:1" ht="12.75">
      <c r="A459" s="50"/>
    </row>
    <row r="460" spans="1:1" ht="12.75">
      <c r="A460" s="50"/>
    </row>
    <row r="461" spans="1:1" ht="12.75">
      <c r="A461" s="50"/>
    </row>
    <row r="462" spans="1:1" ht="12.75">
      <c r="A462" s="50"/>
    </row>
    <row r="463" spans="1:1" ht="12.75">
      <c r="A463" s="50"/>
    </row>
    <row r="464" spans="1:1" ht="12.75">
      <c r="A464" s="50"/>
    </row>
    <row r="465" spans="1:1" ht="12.75">
      <c r="A465" s="50"/>
    </row>
    <row r="466" spans="1:1" ht="12.75">
      <c r="A466" s="50"/>
    </row>
    <row r="467" spans="1:1" ht="12.75">
      <c r="A467" s="50"/>
    </row>
    <row r="468" spans="1:1" ht="12.75">
      <c r="A468" s="50"/>
    </row>
    <row r="469" spans="1:1" ht="12.75">
      <c r="A469" s="50"/>
    </row>
    <row r="470" spans="1:1" ht="12.75">
      <c r="A470" s="50"/>
    </row>
    <row r="471" spans="1:1" ht="12.75">
      <c r="A471" s="50"/>
    </row>
    <row r="472" spans="1:1" ht="12.75">
      <c r="A472" s="50"/>
    </row>
    <row r="473" spans="1:1" ht="12.75">
      <c r="A473" s="50"/>
    </row>
    <row r="474" spans="1:1" ht="12.75">
      <c r="A474" s="50"/>
    </row>
    <row r="475" spans="1:1" ht="12.75">
      <c r="A475" s="50"/>
    </row>
    <row r="476" spans="1:1" ht="12.75">
      <c r="A476" s="50"/>
    </row>
    <row r="477" spans="1:1" ht="12.75">
      <c r="A477" s="50"/>
    </row>
    <row r="478" spans="1:1" ht="12.75">
      <c r="A478" s="50"/>
    </row>
    <row r="479" spans="1:1" ht="12.75">
      <c r="A479" s="50"/>
    </row>
    <row r="480" spans="1:1" ht="12.75">
      <c r="A480" s="50"/>
    </row>
    <row r="481" spans="1:1" ht="12.75">
      <c r="A481" s="50"/>
    </row>
    <row r="482" spans="1:1" ht="12.75">
      <c r="A482" s="50"/>
    </row>
    <row r="483" spans="1:1" ht="12.75">
      <c r="A483" s="50"/>
    </row>
    <row r="484" spans="1:1" ht="12.75">
      <c r="A484" s="50"/>
    </row>
    <row r="485" spans="1:1" ht="12.75">
      <c r="A485" s="50"/>
    </row>
    <row r="486" spans="1:1" ht="12.75">
      <c r="A486" s="50"/>
    </row>
    <row r="487" spans="1:1" ht="12.75">
      <c r="A487" s="50"/>
    </row>
    <row r="488" spans="1:1" ht="12.75">
      <c r="A488" s="50"/>
    </row>
    <row r="489" spans="1:1" ht="12.75">
      <c r="A489" s="50"/>
    </row>
    <row r="490" spans="1:1" ht="12.75">
      <c r="A490" s="50"/>
    </row>
    <row r="491" spans="1:1" ht="12.75">
      <c r="A491" s="50"/>
    </row>
    <row r="492" spans="1:1" ht="12.75">
      <c r="A492" s="50"/>
    </row>
    <row r="493" spans="1:1" ht="12.75">
      <c r="A493" s="50"/>
    </row>
    <row r="494" spans="1:1" ht="12.75">
      <c r="A494" s="50"/>
    </row>
    <row r="495" spans="1:1" ht="12.75">
      <c r="A495" s="50"/>
    </row>
    <row r="496" spans="1:1" ht="12.75">
      <c r="A496" s="50"/>
    </row>
    <row r="497" spans="1:1" ht="12.75">
      <c r="A497" s="50"/>
    </row>
    <row r="498" spans="1:1" ht="12.75">
      <c r="A498" s="50"/>
    </row>
    <row r="499" spans="1:1" ht="12.75">
      <c r="A499" s="50"/>
    </row>
    <row r="500" spans="1:1" ht="12.75">
      <c r="A500" s="50"/>
    </row>
    <row r="501" spans="1:1" ht="12.75">
      <c r="A501" s="50"/>
    </row>
    <row r="502" spans="1:1" ht="12.75">
      <c r="A502" s="50"/>
    </row>
    <row r="503" spans="1:1" ht="12.75">
      <c r="A503" s="50"/>
    </row>
    <row r="504" spans="1:1" ht="12.75">
      <c r="A504" s="50"/>
    </row>
    <row r="505" spans="1:1" ht="12.75">
      <c r="A505" s="50"/>
    </row>
    <row r="506" spans="1:1" ht="12.75">
      <c r="A506" s="50"/>
    </row>
    <row r="507" spans="1:1" ht="12.75">
      <c r="A507" s="50"/>
    </row>
    <row r="508" spans="1:1" ht="12.75">
      <c r="A508" s="50"/>
    </row>
    <row r="509" spans="1:1" ht="12.75">
      <c r="A509" s="50"/>
    </row>
    <row r="510" spans="1:1" ht="12.75">
      <c r="A510" s="50"/>
    </row>
    <row r="511" spans="1:1" ht="12.75">
      <c r="A511" s="50"/>
    </row>
    <row r="512" spans="1:1" ht="12.75">
      <c r="A512" s="50"/>
    </row>
    <row r="513" spans="1:1" ht="12.75">
      <c r="A513" s="50"/>
    </row>
    <row r="514" spans="1:1" ht="12.75">
      <c r="A514" s="50"/>
    </row>
    <row r="515" spans="1:1" ht="12.75">
      <c r="A515" s="50"/>
    </row>
    <row r="516" spans="1:1" ht="12.75">
      <c r="A516" s="50"/>
    </row>
    <row r="517" spans="1:1" ht="12.75">
      <c r="A517" s="50"/>
    </row>
    <row r="518" spans="1:1" ht="12.75">
      <c r="A518" s="50"/>
    </row>
    <row r="519" spans="1:1" ht="12.75">
      <c r="A519" s="50"/>
    </row>
    <row r="520" spans="1:1" ht="12.75">
      <c r="A520" s="50"/>
    </row>
    <row r="521" spans="1:1" ht="12.75">
      <c r="A521" s="50"/>
    </row>
    <row r="522" spans="1:1" ht="12.75">
      <c r="A522" s="50"/>
    </row>
    <row r="523" spans="1:1" ht="12.75">
      <c r="A523" s="50"/>
    </row>
    <row r="524" spans="1:1" ht="12.75">
      <c r="A524" s="50"/>
    </row>
    <row r="525" spans="1:1" ht="12.75">
      <c r="A525" s="50"/>
    </row>
    <row r="526" spans="1:1" ht="12.75">
      <c r="A526" s="50"/>
    </row>
    <row r="527" spans="1:1" ht="12.75">
      <c r="A527" s="50"/>
    </row>
    <row r="528" spans="1:1" ht="12.75">
      <c r="A528" s="50"/>
    </row>
    <row r="529" spans="1:1" ht="12.75">
      <c r="A529" s="50"/>
    </row>
    <row r="530" spans="1:1" ht="12.75">
      <c r="A530" s="50"/>
    </row>
    <row r="531" spans="1:1" ht="12.75">
      <c r="A531" s="50"/>
    </row>
    <row r="532" spans="1:1" ht="12.75">
      <c r="A532" s="50"/>
    </row>
    <row r="533" spans="1:1" ht="12.75">
      <c r="A533" s="50"/>
    </row>
    <row r="534" spans="1:1" ht="12.75">
      <c r="A534" s="50"/>
    </row>
    <row r="535" spans="1:1" ht="12.75">
      <c r="A535" s="50"/>
    </row>
    <row r="536" spans="1:1" ht="12.75">
      <c r="A536" s="50"/>
    </row>
    <row r="537" spans="1:1" ht="12.75">
      <c r="A537" s="50"/>
    </row>
    <row r="538" spans="1:1" ht="12.75">
      <c r="A538" s="50"/>
    </row>
    <row r="539" spans="1:1" ht="12.75">
      <c r="A539" s="50"/>
    </row>
    <row r="540" spans="1:1" ht="12.75">
      <c r="A540" s="50"/>
    </row>
    <row r="541" spans="1:1" ht="12.75">
      <c r="A541" s="50"/>
    </row>
    <row r="542" spans="1:1" ht="12.75">
      <c r="A542" s="50"/>
    </row>
    <row r="543" spans="1:1" ht="12.75">
      <c r="A543" s="50"/>
    </row>
    <row r="544" spans="1:1" ht="12.75">
      <c r="A544" s="50"/>
    </row>
    <row r="545" spans="1:1" ht="12.75">
      <c r="A545" s="50"/>
    </row>
    <row r="546" spans="1:1" ht="12.75">
      <c r="A546" s="50"/>
    </row>
    <row r="547" spans="1:1" ht="12.75">
      <c r="A547" s="50"/>
    </row>
    <row r="548" spans="1:1" ht="12.75">
      <c r="A548" s="50"/>
    </row>
    <row r="549" spans="1:1" ht="12.75">
      <c r="A549" s="50"/>
    </row>
    <row r="550" spans="1:1" ht="12.75">
      <c r="A550" s="50"/>
    </row>
    <row r="551" spans="1:1" ht="12.75">
      <c r="A551" s="50"/>
    </row>
    <row r="552" spans="1:1" ht="12.75">
      <c r="A552" s="50"/>
    </row>
    <row r="553" spans="1:1" ht="12.75">
      <c r="A553" s="50"/>
    </row>
    <row r="554" spans="1:1" ht="12.75">
      <c r="A554" s="50"/>
    </row>
    <row r="555" spans="1:1" ht="12.75">
      <c r="A555" s="50"/>
    </row>
    <row r="556" spans="1:1" ht="12.75">
      <c r="A556" s="50"/>
    </row>
    <row r="557" spans="1:1" ht="12.75">
      <c r="A557" s="50"/>
    </row>
    <row r="558" spans="1:1" ht="12.75">
      <c r="A558" s="50"/>
    </row>
    <row r="559" spans="1:1" ht="12.75">
      <c r="A559" s="50"/>
    </row>
    <row r="560" spans="1:1" ht="12.75">
      <c r="A560" s="50"/>
    </row>
    <row r="561" spans="1:1" ht="12.75">
      <c r="A561" s="50"/>
    </row>
    <row r="562" spans="1:1" ht="12.75">
      <c r="A562" s="50"/>
    </row>
    <row r="563" spans="1:1" ht="12.75">
      <c r="A563" s="50"/>
    </row>
    <row r="564" spans="1:1" ht="12.75">
      <c r="A564" s="50"/>
    </row>
    <row r="565" spans="1:1" ht="12.75">
      <c r="A565" s="50"/>
    </row>
    <row r="566" spans="1:1" ht="12.75">
      <c r="A566" s="50"/>
    </row>
    <row r="567" spans="1:1" ht="12.75">
      <c r="A567" s="50"/>
    </row>
    <row r="568" spans="1:1" ht="12.75">
      <c r="A568" s="50"/>
    </row>
    <row r="569" spans="1:1" ht="12.75">
      <c r="A569" s="50"/>
    </row>
    <row r="570" spans="1:1" ht="12.75">
      <c r="A570" s="50"/>
    </row>
    <row r="571" spans="1:1" ht="12.75">
      <c r="A571" s="50"/>
    </row>
    <row r="572" spans="1:1" ht="12.75">
      <c r="A572" s="50"/>
    </row>
    <row r="573" spans="1:1" ht="12.75">
      <c r="A573" s="50"/>
    </row>
    <row r="574" spans="1:1" ht="12.75">
      <c r="A574" s="50"/>
    </row>
    <row r="575" spans="1:1" ht="12.75">
      <c r="A575" s="50"/>
    </row>
    <row r="576" spans="1:1" ht="12.75">
      <c r="A576" s="50"/>
    </row>
    <row r="577" spans="1:1" ht="12.75">
      <c r="A577" s="50"/>
    </row>
    <row r="578" spans="1:1" ht="12.75">
      <c r="A578" s="50"/>
    </row>
    <row r="579" spans="1:1" ht="12.75">
      <c r="A579" s="50"/>
    </row>
    <row r="580" spans="1:1" ht="12.75">
      <c r="A580" s="50"/>
    </row>
    <row r="581" spans="1:1" ht="12.75">
      <c r="A581" s="50"/>
    </row>
    <row r="582" spans="1:1" ht="12.75">
      <c r="A582" s="50"/>
    </row>
    <row r="583" spans="1:1" ht="12.75">
      <c r="A583" s="50"/>
    </row>
    <row r="584" spans="1:1" ht="12.75">
      <c r="A584" s="50"/>
    </row>
    <row r="585" spans="1:1" ht="12.75">
      <c r="A585" s="50"/>
    </row>
    <row r="586" spans="1:1" ht="12.75">
      <c r="A586" s="50"/>
    </row>
    <row r="587" spans="1:1" ht="12.75">
      <c r="A587" s="50"/>
    </row>
    <row r="588" spans="1:1" ht="12.75">
      <c r="A588" s="50"/>
    </row>
    <row r="589" spans="1:1" ht="12.75">
      <c r="A589" s="50"/>
    </row>
    <row r="590" spans="1:1" ht="12.75">
      <c r="A590" s="50"/>
    </row>
    <row r="591" spans="1:1" ht="12.75">
      <c r="A591" s="50"/>
    </row>
    <row r="592" spans="1:1" ht="12.75">
      <c r="A592" s="50"/>
    </row>
    <row r="593" spans="1:1" ht="12.75">
      <c r="A593" s="50"/>
    </row>
    <row r="594" spans="1:1" ht="12.75">
      <c r="A594" s="50"/>
    </row>
    <row r="595" spans="1:1" ht="12.75">
      <c r="A595" s="50"/>
    </row>
    <row r="596" spans="1:1" ht="12.75">
      <c r="A596" s="50"/>
    </row>
    <row r="597" spans="1:1" ht="12.75">
      <c r="A597" s="50"/>
    </row>
    <row r="598" spans="1:1" ht="12.75">
      <c r="A598" s="50"/>
    </row>
    <row r="599" spans="1:1" ht="12.75">
      <c r="A599" s="50"/>
    </row>
    <row r="600" spans="1:1" ht="12.75">
      <c r="A600" s="50"/>
    </row>
    <row r="601" spans="1:1" ht="12.75">
      <c r="A601" s="50"/>
    </row>
    <row r="602" spans="1:1" ht="12.75">
      <c r="A602" s="50"/>
    </row>
    <row r="603" spans="1:1" ht="12.75">
      <c r="A603" s="50"/>
    </row>
    <row r="604" spans="1:1" ht="12.75">
      <c r="A604" s="50"/>
    </row>
    <row r="605" spans="1:1" ht="12.75">
      <c r="A605" s="50"/>
    </row>
    <row r="606" spans="1:1" ht="12.75">
      <c r="A606" s="50"/>
    </row>
    <row r="607" spans="1:1" ht="12.75">
      <c r="A607" s="50"/>
    </row>
    <row r="608" spans="1:1" ht="12.75">
      <c r="A608" s="50"/>
    </row>
    <row r="609" spans="1:1" ht="12.75">
      <c r="A609" s="50"/>
    </row>
    <row r="610" spans="1:1" ht="12.75">
      <c r="A610" s="50"/>
    </row>
    <row r="611" spans="1:1" ht="12.75">
      <c r="A611" s="50"/>
    </row>
    <row r="612" spans="1:1" ht="12.75">
      <c r="A612" s="50"/>
    </row>
    <row r="613" spans="1:1" ht="12.75">
      <c r="A613" s="50"/>
    </row>
    <row r="614" spans="1:1" ht="12.75">
      <c r="A614" s="50"/>
    </row>
    <row r="615" spans="1:1" ht="12.75">
      <c r="A615" s="50"/>
    </row>
    <row r="616" spans="1:1" ht="12.75">
      <c r="A616" s="50"/>
    </row>
    <row r="617" spans="1:1" ht="12.75">
      <c r="A617" s="50"/>
    </row>
    <row r="618" spans="1:1" ht="12.75">
      <c r="A618" s="50"/>
    </row>
    <row r="619" spans="1:1" ht="12.75">
      <c r="A619" s="50"/>
    </row>
    <row r="620" spans="1:1" ht="12.75">
      <c r="A620" s="50"/>
    </row>
    <row r="621" spans="1:1" ht="12.75">
      <c r="A621" s="50"/>
    </row>
    <row r="622" spans="1:1" ht="12.75">
      <c r="A622" s="50"/>
    </row>
    <row r="623" spans="1:1" ht="12.75">
      <c r="A623" s="50"/>
    </row>
    <row r="624" spans="1:1" ht="12.75">
      <c r="A624" s="50"/>
    </row>
    <row r="625" spans="1:1" ht="12.75">
      <c r="A625" s="50"/>
    </row>
    <row r="626" spans="1:1" ht="12.75">
      <c r="A626" s="50"/>
    </row>
    <row r="627" spans="1:1" ht="12.75">
      <c r="A627" s="50"/>
    </row>
    <row r="628" spans="1:1" ht="12.75">
      <c r="A628" s="50"/>
    </row>
    <row r="629" spans="1:1" ht="12.75">
      <c r="A629" s="50"/>
    </row>
    <row r="630" spans="1:1" ht="12.75">
      <c r="A630" s="50"/>
    </row>
    <row r="631" spans="1:1" ht="12.75">
      <c r="A631" s="50"/>
    </row>
    <row r="632" spans="1:1" ht="12.75">
      <c r="A632" s="50"/>
    </row>
    <row r="633" spans="1:1" ht="12.75">
      <c r="A633" s="50"/>
    </row>
    <row r="634" spans="1:1" ht="12.75">
      <c r="A634" s="50"/>
    </row>
    <row r="635" spans="1:1" ht="12.75">
      <c r="A635" s="50"/>
    </row>
    <row r="636" spans="1:1" ht="12.75">
      <c r="A636" s="50"/>
    </row>
    <row r="637" spans="1:1" ht="12.75">
      <c r="A637" s="50"/>
    </row>
    <row r="638" spans="1:1" ht="12.75">
      <c r="A638" s="50"/>
    </row>
    <row r="639" spans="1:1" ht="12.75">
      <c r="A639" s="50"/>
    </row>
    <row r="640" spans="1:1" ht="12.75">
      <c r="A640" s="50"/>
    </row>
    <row r="641" spans="1:1" ht="12.75">
      <c r="A641" s="50"/>
    </row>
    <row r="642" spans="1:1" ht="12.75">
      <c r="A642" s="50"/>
    </row>
    <row r="643" spans="1:1" ht="12.75">
      <c r="A643" s="50"/>
    </row>
    <row r="644" spans="1:1" ht="12.75">
      <c r="A644" s="50"/>
    </row>
    <row r="645" spans="1:1" ht="12.75">
      <c r="A645" s="50"/>
    </row>
    <row r="646" spans="1:1" ht="12.75">
      <c r="A646" s="50"/>
    </row>
    <row r="647" spans="1:1" ht="12.75">
      <c r="A647" s="50"/>
    </row>
    <row r="648" spans="1:1" ht="12.75">
      <c r="A648" s="50"/>
    </row>
    <row r="649" spans="1:1" ht="12.75">
      <c r="A649" s="50"/>
    </row>
    <row r="650" spans="1:1" ht="12.75">
      <c r="A650" s="50"/>
    </row>
    <row r="651" spans="1:1" ht="12.75">
      <c r="A651" s="50"/>
    </row>
    <row r="652" spans="1:1" ht="12.75">
      <c r="A652" s="50"/>
    </row>
    <row r="653" spans="1:1" ht="12.75">
      <c r="A653" s="50"/>
    </row>
    <row r="654" spans="1:1" ht="12.75">
      <c r="A654" s="50"/>
    </row>
    <row r="655" spans="1:1" ht="12.75">
      <c r="A655" s="50"/>
    </row>
    <row r="656" spans="1:1" ht="12.75">
      <c r="A656" s="50"/>
    </row>
    <row r="657" spans="1:1" ht="12.75">
      <c r="A657" s="50"/>
    </row>
    <row r="658" spans="1:1" ht="12.75">
      <c r="A658" s="50"/>
    </row>
    <row r="659" spans="1:1" ht="12.75">
      <c r="A659" s="50"/>
    </row>
    <row r="660" spans="1:1" ht="12.75">
      <c r="A660" s="50"/>
    </row>
    <row r="661" spans="1:1" ht="12.75">
      <c r="A661" s="50"/>
    </row>
    <row r="662" spans="1:1" ht="12.75">
      <c r="A662" s="50"/>
    </row>
    <row r="663" spans="1:1" ht="12.75">
      <c r="A663" s="50"/>
    </row>
    <row r="664" spans="1:1" ht="12.75">
      <c r="A664" s="50"/>
    </row>
    <row r="665" spans="1:1" ht="12.75">
      <c r="A665" s="50"/>
    </row>
    <row r="666" spans="1:1" ht="12.75">
      <c r="A666" s="50"/>
    </row>
    <row r="667" spans="1:1" ht="12.75">
      <c r="A667" s="50"/>
    </row>
    <row r="668" spans="1:1" ht="12.75">
      <c r="A668" s="50"/>
    </row>
    <row r="669" spans="1:1" ht="12.75">
      <c r="A669" s="50"/>
    </row>
    <row r="670" spans="1:1" ht="12.75">
      <c r="A670" s="50"/>
    </row>
    <row r="671" spans="1:1" ht="12.75">
      <c r="A671" s="50"/>
    </row>
    <row r="672" spans="1:1" ht="12.75">
      <c r="A672" s="50"/>
    </row>
    <row r="673" spans="1:1" ht="12.75">
      <c r="A673" s="50"/>
    </row>
    <row r="674" spans="1:1" ht="12.75">
      <c r="A674" s="50"/>
    </row>
    <row r="675" spans="1:1" ht="12.75">
      <c r="A675" s="50"/>
    </row>
    <row r="676" spans="1:1" ht="12.75">
      <c r="A676" s="50"/>
    </row>
    <row r="677" spans="1:1" ht="12.75">
      <c r="A677" s="50"/>
    </row>
    <row r="678" spans="1:1" ht="12.75">
      <c r="A678" s="50"/>
    </row>
    <row r="679" spans="1:1" ht="12.75">
      <c r="A679" s="50"/>
    </row>
    <row r="680" spans="1:1" ht="12.75">
      <c r="A680" s="50"/>
    </row>
    <row r="681" spans="1:1" ht="12.75">
      <c r="A681" s="50"/>
    </row>
    <row r="682" spans="1:1" ht="12.75">
      <c r="A682" s="50"/>
    </row>
    <row r="683" spans="1:1" ht="12.75">
      <c r="A683" s="50"/>
    </row>
    <row r="684" spans="1:1" ht="12.75">
      <c r="A684" s="50"/>
    </row>
    <row r="685" spans="1:1" ht="12.75">
      <c r="A685" s="50"/>
    </row>
    <row r="686" spans="1:1" ht="12.75">
      <c r="A686" s="50"/>
    </row>
    <row r="687" spans="1:1" ht="12.75">
      <c r="A687" s="50"/>
    </row>
    <row r="688" spans="1:1" ht="12.75">
      <c r="A688" s="50"/>
    </row>
    <row r="689" spans="1:1" ht="12.75">
      <c r="A689" s="50"/>
    </row>
    <row r="690" spans="1:1" ht="12.75">
      <c r="A690" s="50"/>
    </row>
    <row r="691" spans="1:1" ht="12.75">
      <c r="A691" s="50"/>
    </row>
    <row r="692" spans="1:1" ht="12.75">
      <c r="A692" s="50"/>
    </row>
    <row r="693" spans="1:1" ht="12.75">
      <c r="A693" s="50"/>
    </row>
    <row r="694" spans="1:1" ht="12.75">
      <c r="A694" s="50"/>
    </row>
    <row r="695" spans="1:1" ht="12.75">
      <c r="A695" s="50"/>
    </row>
    <row r="696" spans="1:1" ht="12.75">
      <c r="A696" s="50"/>
    </row>
    <row r="697" spans="1:1" ht="12.75">
      <c r="A697" s="50"/>
    </row>
    <row r="698" spans="1:1" ht="12.75">
      <c r="A698" s="50"/>
    </row>
    <row r="699" spans="1:1" ht="12.75">
      <c r="A699" s="50"/>
    </row>
    <row r="700" spans="1:1" ht="12.75">
      <c r="A700" s="50"/>
    </row>
    <row r="701" spans="1:1" ht="12.75">
      <c r="A701" s="50"/>
    </row>
    <row r="702" spans="1:1" ht="12.75">
      <c r="A702" s="50"/>
    </row>
    <row r="703" spans="1:1" ht="12.75">
      <c r="A703" s="50"/>
    </row>
    <row r="704" spans="1:1" ht="12.75">
      <c r="A704" s="50"/>
    </row>
    <row r="705" spans="1:1" ht="12.75">
      <c r="A705" s="50"/>
    </row>
    <row r="706" spans="1:1" ht="12.75">
      <c r="A706" s="50"/>
    </row>
    <row r="707" spans="1:1" ht="12.75">
      <c r="A707" s="50"/>
    </row>
    <row r="708" spans="1:1" ht="12.75">
      <c r="A708" s="50"/>
    </row>
    <row r="709" spans="1:1" ht="12.75">
      <c r="A709" s="50"/>
    </row>
    <row r="710" spans="1:1" ht="12.75">
      <c r="A710" s="50"/>
    </row>
    <row r="711" spans="1:1" ht="12.75">
      <c r="A711" s="50"/>
    </row>
    <row r="712" spans="1:1" ht="12.75">
      <c r="A712" s="50"/>
    </row>
    <row r="713" spans="1:1" ht="12.75">
      <c r="A713" s="50"/>
    </row>
    <row r="714" spans="1:1" ht="12.75">
      <c r="A714" s="50"/>
    </row>
    <row r="715" spans="1:1" ht="12.75">
      <c r="A715" s="50"/>
    </row>
    <row r="716" spans="1:1" ht="12.75">
      <c r="A716" s="50"/>
    </row>
    <row r="717" spans="1:1" ht="12.75">
      <c r="A717" s="50"/>
    </row>
    <row r="718" spans="1:1" ht="12.75">
      <c r="A718" s="50"/>
    </row>
    <row r="719" spans="1:1" ht="12.75">
      <c r="A719" s="50"/>
    </row>
    <row r="720" spans="1:1" ht="12.75">
      <c r="A720" s="50"/>
    </row>
    <row r="721" spans="1:1" ht="12.75">
      <c r="A721" s="50"/>
    </row>
    <row r="722" spans="1:1" ht="12.75">
      <c r="A722" s="50"/>
    </row>
    <row r="723" spans="1:1" ht="12.75">
      <c r="A723" s="50"/>
    </row>
    <row r="724" spans="1:1" ht="12.75">
      <c r="A724" s="50"/>
    </row>
    <row r="725" spans="1:1" ht="12.75">
      <c r="A725" s="50"/>
    </row>
    <row r="726" spans="1:1" ht="12.75">
      <c r="A726" s="50"/>
    </row>
    <row r="727" spans="1:1" ht="12.75">
      <c r="A727" s="50"/>
    </row>
    <row r="728" spans="1:1" ht="12.75">
      <c r="A728" s="50"/>
    </row>
    <row r="729" spans="1:1" ht="12.75">
      <c r="A729" s="50"/>
    </row>
    <row r="730" spans="1:1" ht="12.75">
      <c r="A730" s="50"/>
    </row>
    <row r="731" spans="1:1" ht="12.75">
      <c r="A731" s="50"/>
    </row>
    <row r="732" spans="1:1" ht="12.75">
      <c r="A732" s="50"/>
    </row>
    <row r="733" spans="1:1" ht="12.75">
      <c r="A733" s="50"/>
    </row>
    <row r="734" spans="1:1" ht="12.75">
      <c r="A734" s="50"/>
    </row>
    <row r="735" spans="1:1" ht="12.75">
      <c r="A735" s="50"/>
    </row>
    <row r="736" spans="1:1" ht="12.75">
      <c r="A736" s="50"/>
    </row>
    <row r="737" spans="1:1" ht="12.75">
      <c r="A737" s="50"/>
    </row>
    <row r="738" spans="1:1" ht="12.75">
      <c r="A738" s="50"/>
    </row>
    <row r="739" spans="1:1" ht="12.75">
      <c r="A739" s="50"/>
    </row>
    <row r="740" spans="1:1" ht="12.75">
      <c r="A740" s="50"/>
    </row>
    <row r="741" spans="1:1" ht="12.75">
      <c r="A741" s="50"/>
    </row>
    <row r="742" spans="1:1" ht="12.75">
      <c r="A742" s="50"/>
    </row>
    <row r="743" spans="1:1" ht="12.75">
      <c r="A743" s="50"/>
    </row>
    <row r="744" spans="1:1" ht="12.75">
      <c r="A744" s="50"/>
    </row>
    <row r="745" spans="1:1" ht="12.75">
      <c r="A745" s="50"/>
    </row>
    <row r="746" spans="1:1" ht="12.75">
      <c r="A746" s="50"/>
    </row>
    <row r="747" spans="1:1" ht="12.75">
      <c r="A747" s="50"/>
    </row>
    <row r="748" spans="1:1" ht="12.75">
      <c r="A748" s="50"/>
    </row>
    <row r="749" spans="1:1" ht="12.75">
      <c r="A749" s="50"/>
    </row>
    <row r="750" spans="1:1" ht="12.75">
      <c r="A750" s="50"/>
    </row>
    <row r="751" spans="1:1" ht="12.75">
      <c r="A751" s="50"/>
    </row>
    <row r="752" spans="1:1" ht="12.75">
      <c r="A752" s="50"/>
    </row>
    <row r="753" spans="1:1" ht="12.75">
      <c r="A753" s="50"/>
    </row>
    <row r="754" spans="1:1" ht="12.75">
      <c r="A754" s="50"/>
    </row>
    <row r="755" spans="1:1" ht="12.75">
      <c r="A755" s="50"/>
    </row>
    <row r="756" spans="1:1" ht="12.75">
      <c r="A756" s="50"/>
    </row>
    <row r="757" spans="1:1" ht="12.75">
      <c r="A757" s="50"/>
    </row>
    <row r="758" spans="1:1" ht="12.75">
      <c r="A758" s="50"/>
    </row>
    <row r="759" spans="1:1" ht="12.75">
      <c r="A759" s="50"/>
    </row>
    <row r="760" spans="1:1" ht="12.75">
      <c r="A760" s="50"/>
    </row>
    <row r="761" spans="1:1" ht="12.75">
      <c r="A761" s="50"/>
    </row>
    <row r="762" spans="1:1" ht="12.75">
      <c r="A762" s="50"/>
    </row>
    <row r="763" spans="1:1" ht="12.75">
      <c r="A763" s="50"/>
    </row>
    <row r="764" spans="1:1" ht="12.75">
      <c r="A764" s="50"/>
    </row>
    <row r="765" spans="1:1" ht="12.75">
      <c r="A765" s="50"/>
    </row>
    <row r="766" spans="1:1" ht="12.75">
      <c r="A766" s="50"/>
    </row>
    <row r="767" spans="1:1" ht="12.75">
      <c r="A767" s="50"/>
    </row>
    <row r="768" spans="1:1" ht="12.75">
      <c r="A768" s="50"/>
    </row>
    <row r="769" spans="1:1" ht="12.75">
      <c r="A769" s="50"/>
    </row>
    <row r="770" spans="1:1" ht="12.75">
      <c r="A770" s="50"/>
    </row>
    <row r="771" spans="1:1" ht="12.75">
      <c r="A771" s="50"/>
    </row>
    <row r="772" spans="1:1" ht="12.75">
      <c r="A772" s="50"/>
    </row>
    <row r="773" spans="1:1" ht="12.75">
      <c r="A773" s="50"/>
    </row>
    <row r="774" spans="1:1" ht="12.75">
      <c r="A774" s="50"/>
    </row>
    <row r="775" spans="1:1" ht="12.75">
      <c r="A775" s="50"/>
    </row>
    <row r="776" spans="1:1" ht="12.75">
      <c r="A776" s="50"/>
    </row>
    <row r="777" spans="1:1" ht="12.75">
      <c r="A777" s="50"/>
    </row>
    <row r="778" spans="1:1" ht="12.75">
      <c r="A778" s="50"/>
    </row>
    <row r="779" spans="1:1" ht="12.75">
      <c r="A779" s="50"/>
    </row>
    <row r="780" spans="1:1" ht="12.75">
      <c r="A780" s="50"/>
    </row>
    <row r="781" spans="1:1" ht="12.75">
      <c r="A781" s="50"/>
    </row>
    <row r="782" spans="1:1" ht="12.75">
      <c r="A782" s="50"/>
    </row>
    <row r="783" spans="1:1" ht="12.75">
      <c r="A783" s="50"/>
    </row>
    <row r="784" spans="1:1" ht="12.75">
      <c r="A784" s="50"/>
    </row>
    <row r="785" spans="1:1" ht="12.75">
      <c r="A785" s="50"/>
    </row>
    <row r="786" spans="1:1" ht="12.75">
      <c r="A786" s="50"/>
    </row>
    <row r="787" spans="1:1" ht="12.75">
      <c r="A787" s="50"/>
    </row>
    <row r="788" spans="1:1" ht="12.75">
      <c r="A788" s="50"/>
    </row>
    <row r="789" spans="1:1" ht="12.75">
      <c r="A789" s="50"/>
    </row>
    <row r="790" spans="1:1" ht="12.75">
      <c r="A790" s="50"/>
    </row>
    <row r="791" spans="1:1" ht="12.75">
      <c r="A791" s="50"/>
    </row>
    <row r="792" spans="1:1" ht="12.75">
      <c r="A792" s="50"/>
    </row>
    <row r="793" spans="1:1" ht="12.75">
      <c r="A793" s="50"/>
    </row>
    <row r="794" spans="1:1" ht="12.75">
      <c r="A794" s="50"/>
    </row>
    <row r="795" spans="1:1" ht="12.75">
      <c r="A795" s="50"/>
    </row>
    <row r="796" spans="1:1" ht="12.75">
      <c r="A796" s="50"/>
    </row>
    <row r="797" spans="1:1" ht="12.75">
      <c r="A797" s="50"/>
    </row>
    <row r="798" spans="1:1" ht="12.75">
      <c r="A798" s="50"/>
    </row>
    <row r="799" spans="1:1" ht="12.75">
      <c r="A799" s="50"/>
    </row>
    <row r="800" spans="1:1" ht="12.75">
      <c r="A800" s="50"/>
    </row>
    <row r="801" spans="1:1" ht="12.75">
      <c r="A801" s="50"/>
    </row>
    <row r="802" spans="1:1" ht="12.75">
      <c r="A802" s="50"/>
    </row>
    <row r="803" spans="1:1" ht="12.75">
      <c r="A803" s="50"/>
    </row>
    <row r="804" spans="1:1" ht="12.75">
      <c r="A804" s="50"/>
    </row>
    <row r="805" spans="1:1" ht="12.75">
      <c r="A805" s="50"/>
    </row>
    <row r="806" spans="1:1" ht="12.75">
      <c r="A806" s="50"/>
    </row>
    <row r="807" spans="1:1" ht="12.75">
      <c r="A807" s="50"/>
    </row>
    <row r="808" spans="1:1" ht="12.75">
      <c r="A808" s="50"/>
    </row>
    <row r="809" spans="1:1" ht="12.75">
      <c r="A809" s="50"/>
    </row>
    <row r="810" spans="1:1" ht="12.75">
      <c r="A810" s="50"/>
    </row>
    <row r="811" spans="1:1" ht="12.75">
      <c r="A811" s="50"/>
    </row>
    <row r="812" spans="1:1" ht="12.75">
      <c r="A812" s="50"/>
    </row>
    <row r="813" spans="1:1" ht="12.75">
      <c r="A813" s="50"/>
    </row>
    <row r="814" spans="1:1" ht="12.75">
      <c r="A814" s="50"/>
    </row>
    <row r="815" spans="1:1" ht="12.75">
      <c r="A815" s="50"/>
    </row>
    <row r="816" spans="1:1" ht="12.75">
      <c r="A816" s="50"/>
    </row>
    <row r="817" spans="1:1" ht="12.75">
      <c r="A817" s="50"/>
    </row>
    <row r="818" spans="1:1" ht="12.75">
      <c r="A818" s="50"/>
    </row>
    <row r="819" spans="1:1" ht="12.75">
      <c r="A819" s="50"/>
    </row>
    <row r="820" spans="1:1" ht="12.75">
      <c r="A820" s="50"/>
    </row>
    <row r="821" spans="1:1" ht="12.75">
      <c r="A821" s="50"/>
    </row>
    <row r="822" spans="1:1" ht="12.75">
      <c r="A822" s="50"/>
    </row>
    <row r="823" spans="1:1" ht="12.75">
      <c r="A823" s="50"/>
    </row>
    <row r="824" spans="1:1" ht="12.75">
      <c r="A824" s="50"/>
    </row>
    <row r="825" spans="1:1" ht="12.75">
      <c r="A825" s="50"/>
    </row>
    <row r="826" spans="1:1" ht="12.75">
      <c r="A826" s="50"/>
    </row>
    <row r="827" spans="1:1" ht="12.75">
      <c r="A827" s="50"/>
    </row>
    <row r="828" spans="1:1" ht="12.75">
      <c r="A828" s="50"/>
    </row>
    <row r="829" spans="1:1" ht="12.75">
      <c r="A829" s="50"/>
    </row>
    <row r="830" spans="1:1" ht="12.75">
      <c r="A830" s="50"/>
    </row>
    <row r="831" spans="1:1" ht="12.75">
      <c r="A831" s="50"/>
    </row>
    <row r="832" spans="1:1" ht="12.75">
      <c r="A832" s="50"/>
    </row>
    <row r="833" spans="1:1" ht="12.75">
      <c r="A833" s="50"/>
    </row>
    <row r="834" spans="1:1" ht="12.75">
      <c r="A834" s="50"/>
    </row>
    <row r="835" spans="1:1" ht="12.75">
      <c r="A835" s="50"/>
    </row>
    <row r="836" spans="1:1" ht="12.75">
      <c r="A836" s="50"/>
    </row>
    <row r="837" spans="1:1" ht="12.75">
      <c r="A837" s="50"/>
    </row>
    <row r="838" spans="1:1" ht="12.75">
      <c r="A838" s="50"/>
    </row>
    <row r="839" spans="1:1" ht="12.75">
      <c r="A839" s="50"/>
    </row>
    <row r="840" spans="1:1" ht="12.75">
      <c r="A840" s="50"/>
    </row>
    <row r="841" spans="1:1" ht="12.75">
      <c r="A841" s="50"/>
    </row>
    <row r="842" spans="1:1" ht="12.75">
      <c r="A842" s="50"/>
    </row>
    <row r="843" spans="1:1" ht="12.75">
      <c r="A843" s="50"/>
    </row>
    <row r="844" spans="1:1" ht="12.75">
      <c r="A844" s="50"/>
    </row>
    <row r="845" spans="1:1" ht="12.75">
      <c r="A845" s="50"/>
    </row>
    <row r="846" spans="1:1" ht="12.75">
      <c r="A846" s="50"/>
    </row>
    <row r="847" spans="1:1" ht="12.75">
      <c r="A847" s="50"/>
    </row>
    <row r="848" spans="1:1" ht="12.75">
      <c r="A848" s="50"/>
    </row>
    <row r="849" spans="1:1" ht="12.75">
      <c r="A849" s="50"/>
    </row>
    <row r="850" spans="1:1" ht="12.75">
      <c r="A850" s="50"/>
    </row>
    <row r="851" spans="1:1" ht="12.75">
      <c r="A851" s="50"/>
    </row>
    <row r="852" spans="1:1" ht="12.75">
      <c r="A852" s="50"/>
    </row>
    <row r="853" spans="1:1" ht="12.75">
      <c r="A853" s="50"/>
    </row>
    <row r="854" spans="1:1" ht="12.75">
      <c r="A854" s="50"/>
    </row>
    <row r="855" spans="1:1" ht="12.75">
      <c r="A855" s="50"/>
    </row>
    <row r="856" spans="1:1" ht="12.75">
      <c r="A856" s="50"/>
    </row>
    <row r="857" spans="1:1" ht="12.75">
      <c r="A857" s="50"/>
    </row>
    <row r="858" spans="1:1" ht="12.75">
      <c r="A858" s="50"/>
    </row>
    <row r="859" spans="1:1" ht="12.75">
      <c r="A859" s="50"/>
    </row>
    <row r="860" spans="1:1" ht="12.75">
      <c r="A860" s="50"/>
    </row>
    <row r="861" spans="1:1" ht="12.75">
      <c r="A861" s="50"/>
    </row>
    <row r="862" spans="1:1" ht="12.75">
      <c r="A862" s="50"/>
    </row>
    <row r="863" spans="1:1" ht="12.75">
      <c r="A863" s="50"/>
    </row>
    <row r="864" spans="1:1" ht="12.75">
      <c r="A864" s="50"/>
    </row>
    <row r="865" spans="1:1" ht="12.75">
      <c r="A865" s="50"/>
    </row>
    <row r="866" spans="1:1" ht="12.75">
      <c r="A866" s="50"/>
    </row>
    <row r="867" spans="1:1" ht="12.75">
      <c r="A867" s="50"/>
    </row>
    <row r="868" spans="1:1" ht="12.75">
      <c r="A868" s="50"/>
    </row>
    <row r="869" spans="1:1" ht="12.75">
      <c r="A869" s="50"/>
    </row>
    <row r="870" spans="1:1" ht="12.75">
      <c r="A870" s="50"/>
    </row>
    <row r="871" spans="1:1" ht="12.75">
      <c r="A871" s="50"/>
    </row>
    <row r="872" spans="1:1" ht="12.75">
      <c r="A872" s="50"/>
    </row>
    <row r="873" spans="1:1" ht="12.75">
      <c r="A873" s="50"/>
    </row>
    <row r="874" spans="1:1" ht="12.75">
      <c r="A874" s="50"/>
    </row>
    <row r="875" spans="1:1" ht="12.75">
      <c r="A875" s="50"/>
    </row>
    <row r="876" spans="1:1" ht="12.75">
      <c r="A876" s="50"/>
    </row>
    <row r="877" spans="1:1" ht="12.75">
      <c r="A877" s="50"/>
    </row>
    <row r="878" spans="1:1" ht="12.75">
      <c r="A878" s="50"/>
    </row>
    <row r="879" spans="1:1" ht="12.75">
      <c r="A879" s="50"/>
    </row>
    <row r="880" spans="1:1" ht="12.75">
      <c r="A880" s="50"/>
    </row>
    <row r="881" spans="1:1" ht="12.75">
      <c r="A881" s="50"/>
    </row>
    <row r="882" spans="1:1" ht="12.75">
      <c r="A882" s="50"/>
    </row>
    <row r="883" spans="1:1" ht="12.75">
      <c r="A883" s="50"/>
    </row>
    <row r="884" spans="1:1" ht="12.75">
      <c r="A884" s="50"/>
    </row>
    <row r="885" spans="1:1" ht="12.75">
      <c r="A885" s="50"/>
    </row>
    <row r="886" spans="1:1" ht="12.75">
      <c r="A886" s="50"/>
    </row>
    <row r="887" spans="1:1" ht="12.75">
      <c r="A887" s="50"/>
    </row>
    <row r="888" spans="1:1" ht="12.75">
      <c r="A888" s="50"/>
    </row>
    <row r="889" spans="1:1" ht="12.75">
      <c r="A889" s="50"/>
    </row>
    <row r="890" spans="1:1" ht="12.75">
      <c r="A890" s="50"/>
    </row>
    <row r="891" spans="1:1" ht="12.75">
      <c r="A891" s="50"/>
    </row>
    <row r="892" spans="1:1" ht="12.75">
      <c r="A892" s="50"/>
    </row>
    <row r="893" spans="1:1" ht="12.75">
      <c r="A893" s="50"/>
    </row>
    <row r="894" spans="1:1" ht="12.75">
      <c r="A894" s="50"/>
    </row>
    <row r="895" spans="1:1" ht="12.75">
      <c r="A895" s="50"/>
    </row>
    <row r="896" spans="1:1" ht="12.75">
      <c r="A896" s="50"/>
    </row>
    <row r="897" spans="1:1" ht="12.75">
      <c r="A897" s="50"/>
    </row>
    <row r="898" spans="1:1" ht="12.75">
      <c r="A898" s="50"/>
    </row>
    <row r="899" spans="1:1" ht="12.75">
      <c r="A899" s="50"/>
    </row>
    <row r="900" spans="1:1" ht="12.75">
      <c r="A900" s="50"/>
    </row>
    <row r="901" spans="1:1" ht="12.75">
      <c r="A901" s="50"/>
    </row>
    <row r="902" spans="1:1" ht="12.75">
      <c r="A902" s="50"/>
    </row>
    <row r="903" spans="1:1" ht="12.75">
      <c r="A903" s="50"/>
    </row>
    <row r="904" spans="1:1" ht="12.75">
      <c r="A904" s="50"/>
    </row>
    <row r="905" spans="1:1" ht="12.75">
      <c r="A905" s="50"/>
    </row>
    <row r="906" spans="1:1" ht="12.75">
      <c r="A906" s="50"/>
    </row>
    <row r="907" spans="1:1" ht="12.75">
      <c r="A907" s="50"/>
    </row>
    <row r="908" spans="1:1" ht="12.75">
      <c r="A908" s="50"/>
    </row>
    <row r="909" spans="1:1" ht="12.75">
      <c r="A909" s="50"/>
    </row>
    <row r="910" spans="1:1" ht="12.75">
      <c r="A910" s="50"/>
    </row>
    <row r="911" spans="1:1" ht="12.75">
      <c r="A911" s="50"/>
    </row>
    <row r="912" spans="1:1" ht="12.75">
      <c r="A912" s="50"/>
    </row>
    <row r="913" spans="1:1" ht="12.75">
      <c r="A913" s="50"/>
    </row>
    <row r="914" spans="1:1" ht="12.75">
      <c r="A914" s="50"/>
    </row>
    <row r="915" spans="1:1" ht="12.75">
      <c r="A915" s="50"/>
    </row>
    <row r="916" spans="1:1" ht="12.75">
      <c r="A916" s="50"/>
    </row>
    <row r="917" spans="1:1" ht="12.75">
      <c r="A917" s="50"/>
    </row>
    <row r="918" spans="1:1" ht="12.75">
      <c r="A918" s="50"/>
    </row>
    <row r="919" spans="1:1" ht="12.75">
      <c r="A919" s="50"/>
    </row>
    <row r="920" spans="1:1" ht="12.75">
      <c r="A920" s="50"/>
    </row>
    <row r="921" spans="1:1" ht="12.75">
      <c r="A921" s="50"/>
    </row>
    <row r="922" spans="1:1" ht="12.75">
      <c r="A922" s="50"/>
    </row>
    <row r="923" spans="1:1" ht="12.75">
      <c r="A923" s="50"/>
    </row>
    <row r="924" spans="1:1" ht="12.75">
      <c r="A924" s="50"/>
    </row>
    <row r="925" spans="1:1" ht="12.75">
      <c r="A925" s="50"/>
    </row>
    <row r="926" spans="1:1" ht="12.75">
      <c r="A926" s="50"/>
    </row>
    <row r="927" spans="1:1" ht="12.75">
      <c r="A927" s="50"/>
    </row>
    <row r="928" spans="1:1" ht="12.75">
      <c r="A928" s="50"/>
    </row>
    <row r="929" spans="1:1" ht="12.75">
      <c r="A929" s="50"/>
    </row>
    <row r="930" spans="1:1" ht="12.75">
      <c r="A930" s="50"/>
    </row>
    <row r="931" spans="1:1" ht="12.75">
      <c r="A931" s="50"/>
    </row>
    <row r="932" spans="1:1" ht="12.75">
      <c r="A932" s="50"/>
    </row>
    <row r="933" spans="1:1" ht="12.75">
      <c r="A933" s="50"/>
    </row>
    <row r="934" spans="1:1" ht="12.75">
      <c r="A934" s="50"/>
    </row>
    <row r="935" spans="1:1" ht="12.75">
      <c r="A935" s="50"/>
    </row>
    <row r="936" spans="1:1" ht="12.75">
      <c r="A936" s="50"/>
    </row>
    <row r="937" spans="1:1" ht="12.75">
      <c r="A937" s="50"/>
    </row>
    <row r="938" spans="1:1" ht="12.75">
      <c r="A938" s="50"/>
    </row>
    <row r="939" spans="1:1" ht="12.75">
      <c r="A939" s="50"/>
    </row>
    <row r="940" spans="1:1" ht="12.75">
      <c r="A940" s="50"/>
    </row>
    <row r="941" spans="1:1" ht="12.75">
      <c r="A941" s="50"/>
    </row>
    <row r="942" spans="1:1" ht="12.75">
      <c r="A942" s="50"/>
    </row>
    <row r="943" spans="1:1" ht="12.75">
      <c r="A943" s="50"/>
    </row>
    <row r="944" spans="1:1" ht="12.75">
      <c r="A944" s="50"/>
    </row>
    <row r="945" spans="1:1" ht="12.75">
      <c r="A945" s="50"/>
    </row>
    <row r="946" spans="1:1" ht="12.75">
      <c r="A946" s="50"/>
    </row>
    <row r="947" spans="1:1" ht="12.75">
      <c r="A947" s="50"/>
    </row>
    <row r="948" spans="1:1" ht="12.75">
      <c r="A948" s="50"/>
    </row>
    <row r="949" spans="1:1" ht="12.75">
      <c r="A949" s="50"/>
    </row>
    <row r="950" spans="1:1" ht="12.75">
      <c r="A950" s="50"/>
    </row>
    <row r="951" spans="1:1" ht="12.75">
      <c r="A951" s="50"/>
    </row>
    <row r="952" spans="1:1" ht="12.75">
      <c r="A952" s="50"/>
    </row>
    <row r="953" spans="1:1" ht="12.75">
      <c r="A953" s="50"/>
    </row>
    <row r="954" spans="1:1" ht="12.75">
      <c r="A954" s="50"/>
    </row>
    <row r="955" spans="1:1" ht="12.75">
      <c r="A955" s="50"/>
    </row>
    <row r="956" spans="1:1" ht="12.75">
      <c r="A956" s="50"/>
    </row>
    <row r="957" spans="1:1" ht="12.75">
      <c r="A957" s="50"/>
    </row>
    <row r="958" spans="1:1" ht="12.75">
      <c r="A958" s="50"/>
    </row>
    <row r="959" spans="1:1" ht="12.75">
      <c r="A959" s="50"/>
    </row>
    <row r="960" spans="1:1" ht="12.75">
      <c r="A960" s="50"/>
    </row>
    <row r="961" spans="1:1" ht="12.75">
      <c r="A961" s="50"/>
    </row>
    <row r="962" spans="1:1" ht="12.75">
      <c r="A962" s="50"/>
    </row>
    <row r="963" spans="1:1" ht="12.75">
      <c r="A963" s="50"/>
    </row>
    <row r="964" spans="1:1" ht="12.75">
      <c r="A964" s="50"/>
    </row>
    <row r="965" spans="1:1" ht="12.75">
      <c r="A965" s="50"/>
    </row>
    <row r="966" spans="1:1" ht="12.75">
      <c r="A966" s="50"/>
    </row>
    <row r="967" spans="1:1" ht="12.75">
      <c r="A967" s="50"/>
    </row>
    <row r="968" spans="1:1" ht="12.75">
      <c r="A968" s="50"/>
    </row>
    <row r="969" spans="1:1" ht="12.75">
      <c r="A969" s="50"/>
    </row>
    <row r="970" spans="1:1" ht="12.75">
      <c r="A970" s="50"/>
    </row>
    <row r="971" spans="1:1" ht="12.75">
      <c r="A971" s="50"/>
    </row>
    <row r="972" spans="1:1" ht="12.75">
      <c r="A972" s="50"/>
    </row>
    <row r="973" spans="1:1" ht="12.75">
      <c r="A973" s="50"/>
    </row>
    <row r="974" spans="1:1" ht="12.75">
      <c r="A974" s="50"/>
    </row>
    <row r="975" spans="1:1" ht="12.75">
      <c r="A975" s="50"/>
    </row>
    <row r="976" spans="1:1" ht="12.75">
      <c r="A976" s="50"/>
    </row>
    <row r="977" spans="1:1" ht="12.75">
      <c r="A977" s="50"/>
    </row>
    <row r="978" spans="1:1" ht="12.75">
      <c r="A978" s="50"/>
    </row>
    <row r="979" spans="1:1" ht="12.75">
      <c r="A979" s="50"/>
    </row>
    <row r="980" spans="1:1" ht="12.75">
      <c r="A980" s="50"/>
    </row>
    <row r="981" spans="1:1" ht="12.75">
      <c r="A981" s="50"/>
    </row>
    <row r="982" spans="1:1" ht="12.75">
      <c r="A982" s="50"/>
    </row>
    <row r="983" spans="1:1" ht="12.75">
      <c r="A983" s="50"/>
    </row>
    <row r="984" spans="1:1" ht="12.75">
      <c r="A984" s="50"/>
    </row>
    <row r="985" spans="1:1" ht="12.75">
      <c r="A985" s="50"/>
    </row>
    <row r="986" spans="1:1" ht="12.75">
      <c r="A986" s="50"/>
    </row>
    <row r="987" spans="1:1" ht="12.75">
      <c r="A987" s="50"/>
    </row>
    <row r="988" spans="1:1" ht="12.75">
      <c r="A988" s="50"/>
    </row>
    <row r="989" spans="1:1" ht="12.75">
      <c r="A989" s="50"/>
    </row>
    <row r="990" spans="1:1" ht="12.75">
      <c r="A990" s="50"/>
    </row>
    <row r="991" spans="1:1" ht="12.75">
      <c r="A991" s="50"/>
    </row>
    <row r="992" spans="1:1" ht="12.75">
      <c r="A992" s="50"/>
    </row>
    <row r="993" spans="1:1" ht="12.75">
      <c r="A993" s="50"/>
    </row>
    <row r="994" spans="1:1" ht="12.75">
      <c r="A994" s="50"/>
    </row>
    <row r="995" spans="1:1" ht="12.75">
      <c r="A995" s="50"/>
    </row>
    <row r="996" spans="1:1" ht="12.75">
      <c r="A996" s="50"/>
    </row>
    <row r="997" spans="1:1" ht="12.75">
      <c r="A997" s="50"/>
    </row>
    <row r="998" spans="1:1" ht="12.75">
      <c r="A998" s="50"/>
    </row>
    <row r="999" spans="1:1" ht="12.75">
      <c r="A999" s="50"/>
    </row>
    <row r="1000" spans="1:1" ht="12.75">
      <c r="A1000" s="50"/>
    </row>
    <row r="1001" spans="1:1" ht="12.75">
      <c r="A1001" s="50"/>
    </row>
    <row r="1002" spans="1:1" ht="12.75">
      <c r="A1002" s="50"/>
    </row>
    <row r="1003" spans="1:1" ht="12.75">
      <c r="A1003" s="50"/>
    </row>
    <row r="1004" spans="1:1" ht="12.75">
      <c r="A1004" s="50"/>
    </row>
    <row r="1005" spans="1:1" ht="12.75">
      <c r="A1005" s="50"/>
    </row>
    <row r="1006" spans="1:1" ht="12.75">
      <c r="A1006" s="50"/>
    </row>
    <row r="1007" spans="1:1" ht="12.75">
      <c r="A1007" s="50"/>
    </row>
    <row r="1008" spans="1:1" ht="12.75">
      <c r="A1008" s="50"/>
    </row>
    <row r="1009" spans="1:1" ht="12.75">
      <c r="A1009" s="50"/>
    </row>
    <row r="1010" spans="1:1" ht="12.75">
      <c r="A1010" s="50"/>
    </row>
    <row r="1011" spans="1:1" ht="12.75">
      <c r="A1011" s="50"/>
    </row>
    <row r="1012" spans="1:1" ht="12.75">
      <c r="A1012" s="50"/>
    </row>
  </sheetData>
  <mergeCells count="2">
    <mergeCell ref="A23:D23"/>
    <mergeCell ref="A1:D1"/>
  </mergeCells>
  <phoneticPr fontId="24" type="noConversion"/>
  <pageMargins left="1.1023622047244095" right="0.70866141732283472" top="0.74803149606299213" bottom="0.74803149606299213" header="0.31496062992125984" footer="0.31496062992125984"/>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 NOT DELETE</vt:lpstr>
      <vt:lpstr>REFERENCES</vt:lpstr>
      <vt:lpstr>CANTEEN REPORT</vt:lpstr>
      <vt:lpstr>Sheet1</vt:lpstr>
      <vt:lpstr>STATEMENT</vt:lpstr>
      <vt:lpstr>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JANET ASIS</cp:lastModifiedBy>
  <cp:lastPrinted>2024-01-09T23:34:26Z</cp:lastPrinted>
  <dcterms:created xsi:type="dcterms:W3CDTF">2011-02-22T20:30:47Z</dcterms:created>
  <dcterms:modified xsi:type="dcterms:W3CDTF">2024-01-10T14:10:12Z</dcterms:modified>
</cp:coreProperties>
</file>